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to\Desktop\EOP\Data\"/>
    </mc:Choice>
  </mc:AlternateContent>
  <xr:revisionPtr revIDLastSave="0" documentId="13_ncr:1_{97B0ADD0-7067-4549-85DB-F135D5EF8A83}" xr6:coauthVersionLast="47" xr6:coauthVersionMax="47" xr10:uidLastSave="{00000000-0000-0000-0000-000000000000}"/>
  <bookViews>
    <workbookView xWindow="-28908" yWindow="-108" windowWidth="23256" windowHeight="12456" xr2:uid="{8251F47D-6798-4E24-A800-1DE0DDF64CAB}"/>
  </bookViews>
  <sheets>
    <sheet name="Dat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4" l="1"/>
  <c r="K17" i="4"/>
  <c r="K29" i="4"/>
  <c r="K87" i="4"/>
  <c r="K79" i="4"/>
  <c r="K92" i="4"/>
  <c r="K81" i="4"/>
  <c r="K88" i="4"/>
  <c r="K80" i="4"/>
  <c r="K103" i="4"/>
  <c r="K97" i="4"/>
  <c r="K19" i="4"/>
  <c r="K85" i="4"/>
  <c r="K46" i="4"/>
  <c r="K37" i="4"/>
  <c r="K91" i="4"/>
  <c r="K98" i="4"/>
  <c r="K94" i="4"/>
  <c r="K73" i="4"/>
  <c r="K93" i="4"/>
  <c r="K78" i="4"/>
  <c r="K39" i="4"/>
  <c r="K100" i="4"/>
  <c r="K90" i="4"/>
  <c r="K24" i="4"/>
  <c r="K36" i="4"/>
  <c r="K59" i="4"/>
  <c r="K70" i="4"/>
  <c r="K101" i="4"/>
  <c r="K28" i="4"/>
  <c r="K72" i="4"/>
  <c r="K18" i="4"/>
  <c r="K66" i="4"/>
  <c r="K41" i="4"/>
  <c r="K58" i="4"/>
  <c r="K43" i="4"/>
  <c r="K22" i="4"/>
  <c r="K86" i="4"/>
  <c r="K96" i="4"/>
  <c r="K23" i="4"/>
  <c r="K64" i="4"/>
  <c r="K60" i="4"/>
  <c r="K82" i="4"/>
  <c r="K65" i="4"/>
  <c r="K57" i="4"/>
  <c r="K31" i="4"/>
  <c r="K67" i="4"/>
  <c r="K47" i="4"/>
  <c r="K56" i="4"/>
  <c r="K95" i="4"/>
  <c r="K45" i="4"/>
  <c r="K48" i="4"/>
  <c r="K76" i="4"/>
  <c r="K54" i="4"/>
  <c r="K69" i="4"/>
  <c r="K44" i="4"/>
  <c r="K74" i="4"/>
  <c r="K38" i="4"/>
  <c r="K84" i="4"/>
  <c r="K71" i="4"/>
  <c r="K20" i="4"/>
  <c r="K42" i="4"/>
  <c r="K55" i="4"/>
  <c r="K50" i="4"/>
  <c r="K62" i="4"/>
  <c r="K75" i="4"/>
  <c r="K27" i="4"/>
  <c r="K68" i="4"/>
  <c r="K34" i="4"/>
  <c r="K61" i="4"/>
  <c r="K32" i="4"/>
  <c r="K99" i="4"/>
  <c r="K83" i="4"/>
  <c r="K30" i="4"/>
  <c r="K25" i="4"/>
  <c r="K26" i="4"/>
  <c r="K89" i="4"/>
  <c r="K77" i="4"/>
  <c r="K40" i="4"/>
  <c r="K51" i="4"/>
  <c r="K33" i="4"/>
  <c r="K63" i="4"/>
  <c r="K35" i="4"/>
  <c r="K53" i="4"/>
  <c r="K49" i="4"/>
  <c r="K52" i="4"/>
  <c r="K102" i="4"/>
  <c r="K21" i="4"/>
  <c r="I2" i="4"/>
</calcChain>
</file>

<file path=xl/sharedStrings.xml><?xml version="1.0" encoding="utf-8"?>
<sst xmlns="http://schemas.openxmlformats.org/spreadsheetml/2006/main" count="162" uniqueCount="119">
  <si>
    <t>Percent change</t>
  </si>
  <si>
    <t>2009 te 2020</t>
  </si>
  <si>
    <t>U.S. Bureau of Economic Analysis</t>
  </si>
  <si>
    <t>CPI Index</t>
  </si>
  <si>
    <t>2009 to 2020</t>
  </si>
  <si>
    <t>Line Code</t>
  </si>
  <si>
    <t>Description</t>
  </si>
  <si>
    <t>2020</t>
  </si>
  <si>
    <t>United States</t>
  </si>
  <si>
    <t xml:space="preserve">Wages &amp; salaries by place of work </t>
  </si>
  <si>
    <t xml:space="preserve">  Farm wages &amp; salaries</t>
  </si>
  <si>
    <t xml:space="preserve">        Forestry &amp; logging</t>
  </si>
  <si>
    <t xml:space="preserve">        Fishing, hunting &amp; trapping</t>
  </si>
  <si>
    <t xml:space="preserve">        Support activities for agriculture &amp; forestry</t>
  </si>
  <si>
    <t xml:space="preserve">        Oil &amp; gas extraction</t>
  </si>
  <si>
    <t xml:space="preserve">        Mining (except oil &amp; gas)</t>
  </si>
  <si>
    <t xml:space="preserve">        Support activities for mining</t>
  </si>
  <si>
    <t xml:space="preserve">      Utilities</t>
  </si>
  <si>
    <t xml:space="preserve">        Construction of buildings</t>
  </si>
  <si>
    <t xml:space="preserve">        Heavy &amp; civil engineering construction</t>
  </si>
  <si>
    <t xml:space="preserve">        Specialty trade contractors</t>
  </si>
  <si>
    <t xml:space="preserve">          Wood product manufacturing</t>
  </si>
  <si>
    <t xml:space="preserve">          Nonmetallic mineral product manufacturing</t>
  </si>
  <si>
    <t xml:space="preserve">          Primary metal manufacturing</t>
  </si>
  <si>
    <t xml:space="preserve">          Fabricated metal product manufacturing</t>
  </si>
  <si>
    <t xml:space="preserve">          Machinery manufacturing</t>
  </si>
  <si>
    <t xml:space="preserve">          Computer &amp; electronic product manufacturing</t>
  </si>
  <si>
    <t xml:space="preserve">          Electrical equipment, appliance, &amp; component manufacturing</t>
  </si>
  <si>
    <t xml:space="preserve">          Motor vehicles, bodies &amp; trailers, &amp; parts manufacturing</t>
  </si>
  <si>
    <t xml:space="preserve">          Other transportation equipment manufacturing</t>
  </si>
  <si>
    <t xml:space="preserve">          Furniture &amp; related product manufacturing</t>
  </si>
  <si>
    <t xml:space="preserve">          Miscellaneous manufacturing</t>
  </si>
  <si>
    <t xml:space="preserve">          Food manufacturing</t>
  </si>
  <si>
    <t xml:space="preserve">          Beverage &amp; tobacco product manufacturing</t>
  </si>
  <si>
    <t xml:space="preserve">          Textile mills</t>
  </si>
  <si>
    <t xml:space="preserve">          Textile product mills</t>
  </si>
  <si>
    <t xml:space="preserve">          Apparel manufacturing</t>
  </si>
  <si>
    <t xml:space="preserve">          Leather &amp; allied product manufacturing</t>
  </si>
  <si>
    <t xml:space="preserve">          Paper manufacturing</t>
  </si>
  <si>
    <t xml:space="preserve">          Printing &amp; related support activities</t>
  </si>
  <si>
    <t xml:space="preserve">          Petroleum &amp; coal products manufacturing</t>
  </si>
  <si>
    <t xml:space="preserve">          Chemical manufacturing</t>
  </si>
  <si>
    <t xml:space="preserve">          Plastics &amp; rubber products manufacturing</t>
  </si>
  <si>
    <t xml:space="preserve">      Wholesale trade</t>
  </si>
  <si>
    <t xml:space="preserve">        Motor vehicle &amp; parts dealers</t>
  </si>
  <si>
    <t xml:space="preserve">        Furniture &amp; home furnishings stores</t>
  </si>
  <si>
    <t xml:space="preserve">        Electronics &amp; appliance stores</t>
  </si>
  <si>
    <t xml:space="preserve">        Building material &amp; garden equipment &amp; supplies dealers</t>
  </si>
  <si>
    <t xml:space="preserve">        Food &amp; beverage stores</t>
  </si>
  <si>
    <t xml:space="preserve">        Health &amp; personal care stores</t>
  </si>
  <si>
    <t xml:space="preserve">        Gasoline stations</t>
  </si>
  <si>
    <t xml:space="preserve">        Clothing &amp; clothing accessories stores</t>
  </si>
  <si>
    <t xml:space="preserve">        Sporting goods, hobby, musical instrument, &amp; book stores</t>
  </si>
  <si>
    <t xml:space="preserve">        General merchandise stores</t>
  </si>
  <si>
    <t xml:space="preserve">        Miscellaneous store retailers</t>
  </si>
  <si>
    <t xml:space="preserve">        Nonstore retailers</t>
  </si>
  <si>
    <t xml:space="preserve">        Air transportation</t>
  </si>
  <si>
    <t xml:space="preserve">        Rail transportation</t>
  </si>
  <si>
    <t xml:space="preserve">        Water transportation</t>
  </si>
  <si>
    <t xml:space="preserve">        Truck transportation</t>
  </si>
  <si>
    <t xml:space="preserve">        Transit &amp; ground passenger transportation</t>
  </si>
  <si>
    <t xml:space="preserve">        Pipeline transportation</t>
  </si>
  <si>
    <t xml:space="preserve">        Scenic &amp; sightseeing transportation</t>
  </si>
  <si>
    <t xml:space="preserve">        Support activities for transportation</t>
  </si>
  <si>
    <t xml:space="preserve">        Couriers &amp; messengers</t>
  </si>
  <si>
    <t xml:space="preserve">        Warehousing &amp; storage</t>
  </si>
  <si>
    <t xml:space="preserve">        Publishing industries (except Internet)</t>
  </si>
  <si>
    <t xml:space="preserve">        Motion picture &amp; sound recording industries</t>
  </si>
  <si>
    <t xml:space="preserve">        Broadcasting (except Internet)</t>
  </si>
  <si>
    <t xml:space="preserve">        Telecommunications</t>
  </si>
  <si>
    <t xml:space="preserve">        Data processing, hosting, &amp; related services</t>
  </si>
  <si>
    <t xml:space="preserve">        Monetary Authorities-central bank</t>
  </si>
  <si>
    <t xml:space="preserve">        Credit intermediation &amp; related activities</t>
  </si>
  <si>
    <t xml:space="preserve">        Insurance carriers &amp; related activities</t>
  </si>
  <si>
    <t xml:space="preserve">        Funds, trusts, &amp; other financial vehicles</t>
  </si>
  <si>
    <t xml:space="preserve">        Real estate</t>
  </si>
  <si>
    <t xml:space="preserve">        Rental &amp; leasing services</t>
  </si>
  <si>
    <t xml:space="preserve">        Lessors of nonfinancial intangible assets (except copyrighted works)</t>
  </si>
  <si>
    <t xml:space="preserve">      Professional, scientific, &amp; technical services</t>
  </si>
  <si>
    <t xml:space="preserve">      Management of companies &amp; enterprises</t>
  </si>
  <si>
    <t xml:space="preserve">        Administrative &amp; support services</t>
  </si>
  <si>
    <t xml:space="preserve">        Waste management &amp; remediation services</t>
  </si>
  <si>
    <t xml:space="preserve">      Educational services</t>
  </si>
  <si>
    <t xml:space="preserve">        Ambulatory health care services</t>
  </si>
  <si>
    <t xml:space="preserve">        Hospitals</t>
  </si>
  <si>
    <t xml:space="preserve">        Nursing &amp; residential care facilities</t>
  </si>
  <si>
    <t xml:space="preserve">        Social assistance</t>
  </si>
  <si>
    <t xml:space="preserve">        Performing arts, spectator sports, &amp; related industries</t>
  </si>
  <si>
    <t xml:space="preserve">        Museums, historical sites, &amp; similar institutions</t>
  </si>
  <si>
    <t xml:space="preserve">        Amusement, gambling, &amp; recreation industries</t>
  </si>
  <si>
    <t xml:space="preserve">        Accommodation</t>
  </si>
  <si>
    <t xml:space="preserve">        Food services &amp; drinking places</t>
  </si>
  <si>
    <t xml:space="preserve">        Repair &amp; maintenance</t>
  </si>
  <si>
    <t xml:space="preserve">        Personal &amp; laundry services</t>
  </si>
  <si>
    <t xml:space="preserve">        Religious, grantmaking, civic, professional, &amp; similar organizations</t>
  </si>
  <si>
    <t xml:space="preserve">        Private households</t>
  </si>
  <si>
    <t xml:space="preserve">      Federal civilian</t>
  </si>
  <si>
    <t xml:space="preserve">      Military</t>
  </si>
  <si>
    <t xml:space="preserve">        State government</t>
  </si>
  <si>
    <t xml:space="preserve">        Local government</t>
  </si>
  <si>
    <t>Indiana</t>
  </si>
  <si>
    <t>(D)</t>
  </si>
  <si>
    <t>Indiana as a percent of the U .S.</t>
  </si>
  <si>
    <t>Wages and Salaries per job ($)</t>
  </si>
  <si>
    <t xml:space="preserve">        Other information services </t>
  </si>
  <si>
    <t xml:space="preserve">        Internet publishing &amp; broadcasting </t>
  </si>
  <si>
    <t xml:space="preserve">SAINC7N Wages and Salaries by NAICS Industry </t>
  </si>
  <si>
    <t xml:space="preserve">SAEMP27N Full-Time and Part-Time Wage and Salary Employment by NAICS Industry </t>
  </si>
  <si>
    <t>Highest paying in Indiana 2020</t>
  </si>
  <si>
    <t>Pay Closest to the U.S. 2020</t>
  </si>
  <si>
    <t>N=87</t>
  </si>
  <si>
    <t>Detailed  Sectors</t>
  </si>
  <si>
    <t>(D) = Data not disclosed to secure confidentiality</t>
  </si>
  <si>
    <t>Wages and Salaries per Job, Indiana and the United States, 2009 and 2020</t>
  </si>
  <si>
    <t>Rank</t>
  </si>
  <si>
    <t>Securities, commodity contracts, &amp; other financial investments &amp; related activities</t>
  </si>
  <si>
    <t>Col F-D Indiana minus U.S. 2020</t>
  </si>
  <si>
    <t>Col F</t>
  </si>
  <si>
    <t>Col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</si>
</sst>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* #,##0_);_(* \(#,##0\);_(* &quot;-&quot;??_);_(@_)"/>
    <numFmt numFmtId="166" formatCode="0.0%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b/>
      <sz val="14"/>
      <color indexed="9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56"/>
        <bgColor indexed="23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165" fontId="5" fillId="0" borderId="9" xfId="1" applyNumberFormat="1" applyFont="1" applyBorder="1"/>
    <xf numFmtId="10" fontId="5" fillId="0" borderId="0" xfId="2" applyNumberFormat="1" applyFont="1" applyBorder="1"/>
    <xf numFmtId="165" fontId="5" fillId="0" borderId="8" xfId="1" applyNumberFormat="1" applyFont="1" applyBorder="1"/>
    <xf numFmtId="165" fontId="5" fillId="0" borderId="0" xfId="1" applyNumberFormat="1" applyFont="1" applyBorder="1"/>
    <xf numFmtId="166" fontId="5" fillId="0" borderId="8" xfId="2" applyNumberFormat="1" applyFont="1" applyBorder="1"/>
    <xf numFmtId="165" fontId="5" fillId="0" borderId="4" xfId="1" applyNumberFormat="1" applyFont="1" applyBorder="1"/>
    <xf numFmtId="165" fontId="5" fillId="0" borderId="3" xfId="1" applyNumberFormat="1" applyFont="1" applyBorder="1"/>
    <xf numFmtId="166" fontId="5" fillId="0" borderId="9" xfId="2" applyNumberFormat="1" applyFont="1" applyFill="1" applyBorder="1"/>
    <xf numFmtId="10" fontId="5" fillId="0" borderId="8" xfId="2" applyNumberFormat="1" applyFont="1" applyBorder="1"/>
    <xf numFmtId="10" fontId="5" fillId="0" borderId="3" xfId="2" applyNumberFormat="1" applyFont="1" applyBorder="1"/>
    <xf numFmtId="10" fontId="5" fillId="0" borderId="4" xfId="2" applyNumberFormat="1" applyFont="1" applyBorder="1"/>
    <xf numFmtId="0" fontId="4" fillId="0" borderId="0" xfId="0" applyFont="1" applyBorder="1" applyAlignment="1">
      <alignment wrapText="1"/>
    </xf>
    <xf numFmtId="165" fontId="5" fillId="0" borderId="9" xfId="1" applyNumberFormat="1" applyFont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3" fillId="0" borderId="0" xfId="0" applyFont="1" applyBorder="1"/>
    <xf numFmtId="0" fontId="0" fillId="2" borderId="0" xfId="0" applyFill="1" applyBorder="1" applyAlignment="1">
      <alignment horizontal="right"/>
    </xf>
    <xf numFmtId="167" fontId="0" fillId="0" borderId="0" xfId="0" applyNumberFormat="1" applyBorder="1"/>
    <xf numFmtId="0" fontId="4" fillId="0" borderId="0" xfId="0" applyFont="1" applyBorder="1"/>
    <xf numFmtId="0" fontId="8" fillId="3" borderId="0" xfId="0" applyFont="1" applyFill="1" applyBorder="1" applyAlignment="1">
      <alignment wrapText="1"/>
    </xf>
    <xf numFmtId="0" fontId="8" fillId="3" borderId="0" xfId="0" applyFont="1" applyFill="1" applyBorder="1" applyAlignment="1">
      <alignment horizontal="center"/>
    </xf>
    <xf numFmtId="0" fontId="9" fillId="0" borderId="0" xfId="0" applyFont="1" applyBorder="1"/>
    <xf numFmtId="0" fontId="5" fillId="0" borderId="0" xfId="0" applyFont="1" applyBorder="1"/>
    <xf numFmtId="165" fontId="5" fillId="0" borderId="0" xfId="1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65" fontId="5" fillId="0" borderId="8" xfId="1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wrapText="1"/>
    </xf>
    <xf numFmtId="10" fontId="5" fillId="0" borderId="9" xfId="2" applyNumberFormat="1" applyFont="1" applyBorder="1"/>
    <xf numFmtId="0" fontId="5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 wrapText="1"/>
    </xf>
    <xf numFmtId="0" fontId="5" fillId="4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66" fontId="5" fillId="0" borderId="8" xfId="2" applyNumberFormat="1" applyFont="1" applyFill="1" applyBorder="1"/>
    <xf numFmtId="166" fontId="6" fillId="0" borderId="9" xfId="2" applyNumberFormat="1" applyFont="1" applyFill="1" applyBorder="1"/>
    <xf numFmtId="165" fontId="5" fillId="0" borderId="9" xfId="1" applyNumberFormat="1" applyFont="1" applyFill="1" applyBorder="1" applyAlignment="1">
      <alignment horizontal="center"/>
    </xf>
    <xf numFmtId="166" fontId="5" fillId="0" borderId="3" xfId="2" applyNumberFormat="1" applyFont="1" applyFill="1" applyBorder="1"/>
    <xf numFmtId="166" fontId="5" fillId="0" borderId="4" xfId="2" applyNumberFormat="1" applyFont="1" applyFill="1" applyBorder="1"/>
    <xf numFmtId="43" fontId="0" fillId="2" borderId="0" xfId="1" applyNumberFormat="1" applyFont="1" applyFill="1" applyBorder="1"/>
    <xf numFmtId="10" fontId="5" fillId="0" borderId="2" xfId="2" applyNumberFormat="1" applyFont="1" applyBorder="1"/>
    <xf numFmtId="0" fontId="0" fillId="0" borderId="8" xfId="0" applyBorder="1"/>
    <xf numFmtId="0" fontId="0" fillId="0" borderId="9" xfId="0" applyBorder="1"/>
    <xf numFmtId="0" fontId="10" fillId="0" borderId="8" xfId="0" applyFont="1" applyBorder="1"/>
    <xf numFmtId="0" fontId="10" fillId="0" borderId="9" xfId="0" applyFont="1" applyBorder="1"/>
    <xf numFmtId="0" fontId="10" fillId="0" borderId="3" xfId="0" applyFont="1" applyBorder="1"/>
    <xf numFmtId="165" fontId="5" fillId="0" borderId="1" xfId="1" applyNumberFormat="1" applyFont="1" applyBorder="1"/>
    <xf numFmtId="165" fontId="5" fillId="0" borderId="2" xfId="1" applyNumberFormat="1" applyFont="1" applyBorder="1"/>
    <xf numFmtId="166" fontId="5" fillId="0" borderId="1" xfId="2" applyNumberFormat="1" applyFont="1" applyBorder="1"/>
    <xf numFmtId="166" fontId="5" fillId="0" borderId="2" xfId="2" applyNumberFormat="1" applyFont="1" applyBorder="1"/>
    <xf numFmtId="10" fontId="5" fillId="0" borderId="1" xfId="2" applyNumberFormat="1" applyFont="1" applyBorder="1"/>
    <xf numFmtId="0" fontId="0" fillId="0" borderId="1" xfId="0" applyBorder="1"/>
    <xf numFmtId="0" fontId="0" fillId="0" borderId="2" xfId="0" applyBorder="1"/>
    <xf numFmtId="0" fontId="8" fillId="3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165" fontId="7" fillId="0" borderId="8" xfId="1" applyNumberFormat="1" applyFont="1" applyFill="1" applyBorder="1" applyAlignment="1">
      <alignment horizontal="center"/>
    </xf>
    <xf numFmtId="165" fontId="7" fillId="0" borderId="9" xfId="1" applyNumberFormat="1" applyFont="1" applyFill="1" applyBorder="1" applyAlignment="1">
      <alignment horizontal="center"/>
    </xf>
    <xf numFmtId="43" fontId="0" fillId="0" borderId="0" xfId="0" applyNumberFormat="1"/>
    <xf numFmtId="165" fontId="0" fillId="0" borderId="0" xfId="0" applyNumberForma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1" fillId="4" borderId="0" xfId="0" applyFont="1" applyFill="1" applyAlignment="1">
      <alignment horizontal="center"/>
    </xf>
    <xf numFmtId="10" fontId="5" fillId="0" borderId="10" xfId="2" applyNumberFormat="1" applyFont="1" applyBorder="1"/>
    <xf numFmtId="165" fontId="5" fillId="0" borderId="0" xfId="2" applyNumberFormat="1" applyFont="1" applyBorder="1"/>
    <xf numFmtId="0" fontId="8" fillId="3" borderId="0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82E5-D4C5-4525-9C6F-4B8EFE6A28A6}">
  <dimension ref="A1:T107"/>
  <sheetViews>
    <sheetView tabSelected="1" workbookViewId="0">
      <pane xSplit="2" ySplit="7" topLeftCell="C96" activePane="bottomRight" state="frozen"/>
      <selection pane="topRight" activeCell="C1" sqref="C1"/>
      <selection pane="bottomLeft" activeCell="A8" sqref="A8"/>
      <selection pane="bottomRight" activeCell="K102" sqref="K102"/>
    </sheetView>
  </sheetViews>
  <sheetFormatPr defaultRowHeight="14.4" x14ac:dyDescent="0.3"/>
  <cols>
    <col min="1" max="1" width="7.6640625" bestFit="1" customWidth="1"/>
    <col min="2" max="2" width="81.5546875" bestFit="1" customWidth="1"/>
    <col min="3" max="3" width="10.5546875" customWidth="1"/>
    <col min="4" max="6" width="10.5546875" bestFit="1" customWidth="1"/>
    <col min="7" max="7" width="9.44140625" bestFit="1" customWidth="1"/>
    <col min="8" max="8" width="10.33203125" bestFit="1" customWidth="1"/>
    <col min="9" max="9" width="10.33203125" customWidth="1"/>
    <col min="10" max="10" width="10.77734375" customWidth="1"/>
    <col min="11" max="11" width="11.33203125" bestFit="1" customWidth="1"/>
    <col min="12" max="12" width="10.88671875" bestFit="1" customWidth="1"/>
    <col min="13" max="13" width="10.6640625" bestFit="1" customWidth="1"/>
    <col min="14" max="14" width="15.109375" customWidth="1"/>
  </cols>
  <sheetData>
    <row r="1" spans="1:20" ht="21" x14ac:dyDescent="0.4">
      <c r="B1" s="74" t="s">
        <v>113</v>
      </c>
      <c r="C1" s="74"/>
      <c r="H1" s="17" t="s">
        <v>0</v>
      </c>
      <c r="I1" s="18" t="s">
        <v>1</v>
      </c>
    </row>
    <row r="2" spans="1:20" s="16" customFormat="1" ht="17.399999999999999" x14ac:dyDescent="0.3">
      <c r="A2" s="15" t="s">
        <v>106</v>
      </c>
      <c r="H2" s="20" t="s">
        <v>3</v>
      </c>
      <c r="I2" s="41">
        <f>+((258.811/214.537)-1)*100</f>
        <v>20.636999678377133</v>
      </c>
    </row>
    <row r="3" spans="1:20" s="16" customFormat="1" ht="17.399999999999999" x14ac:dyDescent="0.3">
      <c r="A3" s="15" t="s">
        <v>107</v>
      </c>
    </row>
    <row r="4" spans="1:20" s="16" customFormat="1" ht="15" thickBot="1" x14ac:dyDescent="0.35">
      <c r="A4" s="19" t="s">
        <v>2</v>
      </c>
      <c r="J4" s="21"/>
      <c r="K4" s="21"/>
    </row>
    <row r="5" spans="1:20" s="16" customFormat="1" ht="16.2" customHeight="1" thickBot="1" x14ac:dyDescent="0.4">
      <c r="B5" s="35" t="s">
        <v>112</v>
      </c>
      <c r="C5" s="61" t="s">
        <v>103</v>
      </c>
      <c r="D5" s="62"/>
      <c r="E5" s="62"/>
      <c r="F5" s="63"/>
      <c r="G5" s="70" t="s">
        <v>0</v>
      </c>
      <c r="H5" s="71"/>
      <c r="I5" s="64" t="s">
        <v>102</v>
      </c>
      <c r="J5" s="65"/>
      <c r="K5" s="33"/>
      <c r="L5" s="33"/>
      <c r="R5" s="12"/>
      <c r="S5" s="12"/>
      <c r="T5" s="12"/>
    </row>
    <row r="6" spans="1:20" s="22" customFormat="1" ht="17.399999999999999" customHeight="1" thickBot="1" x14ac:dyDescent="0.4">
      <c r="C6" s="68" t="s">
        <v>8</v>
      </c>
      <c r="D6" s="69"/>
      <c r="E6" s="68" t="s">
        <v>100</v>
      </c>
      <c r="F6" s="69"/>
      <c r="G6" s="72" t="s">
        <v>4</v>
      </c>
      <c r="H6" s="73"/>
      <c r="I6" s="66"/>
      <c r="J6" s="67"/>
      <c r="K6" s="33"/>
      <c r="L6" s="14" t="s">
        <v>117</v>
      </c>
      <c r="M6" s="14" t="s">
        <v>118</v>
      </c>
    </row>
    <row r="7" spans="1:20" s="25" customFormat="1" ht="90.6" customHeight="1" thickBot="1" x14ac:dyDescent="0.4">
      <c r="A7" s="23" t="s">
        <v>5</v>
      </c>
      <c r="B7" s="24" t="s">
        <v>6</v>
      </c>
      <c r="C7" s="28">
        <v>2009</v>
      </c>
      <c r="D7" s="14" t="s">
        <v>7</v>
      </c>
      <c r="E7" s="28">
        <v>2009</v>
      </c>
      <c r="F7" s="14" t="s">
        <v>7</v>
      </c>
      <c r="G7" s="30" t="s">
        <v>8</v>
      </c>
      <c r="H7" s="14" t="s">
        <v>100</v>
      </c>
      <c r="I7" s="28">
        <v>2009</v>
      </c>
      <c r="J7" s="14" t="s">
        <v>7</v>
      </c>
      <c r="K7" s="77" t="s">
        <v>116</v>
      </c>
      <c r="L7" s="55" t="s">
        <v>108</v>
      </c>
      <c r="M7" s="56" t="s">
        <v>109</v>
      </c>
    </row>
    <row r="8" spans="1:20" s="16" customFormat="1" ht="16.2" thickBot="1" x14ac:dyDescent="0.35">
      <c r="A8" s="26">
        <v>50</v>
      </c>
      <c r="B8" s="26" t="s">
        <v>9</v>
      </c>
      <c r="C8" s="48">
        <v>46099.067160045204</v>
      </c>
      <c r="D8" s="49">
        <v>64017.651932951179</v>
      </c>
      <c r="E8" s="4">
        <v>38870.056373041378</v>
      </c>
      <c r="F8" s="4">
        <v>52634.720264384909</v>
      </c>
      <c r="G8" s="50">
        <v>0.38869733981160248</v>
      </c>
      <c r="H8" s="51">
        <v>0.3541199878704091</v>
      </c>
      <c r="I8" s="2">
        <v>0.84318531301498167</v>
      </c>
      <c r="J8" s="2">
        <v>0.82219073451041014</v>
      </c>
      <c r="K8" s="76">
        <f>+F8-D8</f>
        <v>-11382.931668566271</v>
      </c>
      <c r="L8" s="57" t="s">
        <v>114</v>
      </c>
      <c r="M8" s="58" t="s">
        <v>110</v>
      </c>
    </row>
    <row r="9" spans="1:20" ht="15.6" x14ac:dyDescent="0.3">
      <c r="A9" s="26"/>
      <c r="B9" s="34" t="s">
        <v>111</v>
      </c>
      <c r="C9" s="48"/>
      <c r="D9" s="49"/>
      <c r="E9" s="48"/>
      <c r="F9" s="49"/>
      <c r="G9" s="50"/>
      <c r="H9" s="51"/>
      <c r="I9" s="52"/>
      <c r="J9" s="42"/>
      <c r="K9" s="75"/>
      <c r="L9" s="53"/>
      <c r="M9" s="54"/>
    </row>
    <row r="10" spans="1:20" ht="15.6" x14ac:dyDescent="0.3">
      <c r="A10" s="26">
        <v>102</v>
      </c>
      <c r="B10" s="32" t="s">
        <v>12</v>
      </c>
      <c r="C10" s="3">
        <v>41615.38461538461</v>
      </c>
      <c r="D10" s="1">
        <v>55846.153846153844</v>
      </c>
      <c r="E10" s="3">
        <v>38666.666666666664</v>
      </c>
      <c r="F10" s="13" t="s">
        <v>101</v>
      </c>
      <c r="G10" s="5">
        <v>0.34195933456561933</v>
      </c>
      <c r="H10" s="13" t="s">
        <v>101</v>
      </c>
      <c r="I10" s="9">
        <v>0.92914356130622311</v>
      </c>
      <c r="J10" s="13" t="s">
        <v>101</v>
      </c>
      <c r="K10" s="13" t="s">
        <v>101</v>
      </c>
    </row>
    <row r="11" spans="1:20" ht="15.6" x14ac:dyDescent="0.3">
      <c r="A11" s="26">
        <v>201</v>
      </c>
      <c r="B11" s="32" t="s">
        <v>14</v>
      </c>
      <c r="C11" s="3">
        <v>136295.59748427672</v>
      </c>
      <c r="D11" s="1">
        <v>187904.76190476189</v>
      </c>
      <c r="E11" s="3">
        <v>53450</v>
      </c>
      <c r="F11" s="13" t="s">
        <v>101</v>
      </c>
      <c r="G11" s="5">
        <v>0.37865613690448718</v>
      </c>
      <c r="H11" s="13" t="s">
        <v>101</v>
      </c>
      <c r="I11" s="9">
        <v>0.39216233676341661</v>
      </c>
      <c r="J11" s="13" t="s">
        <v>101</v>
      </c>
      <c r="K11" s="13" t="s">
        <v>101</v>
      </c>
      <c r="L11" s="43"/>
      <c r="M11" s="44"/>
    </row>
    <row r="12" spans="1:20" ht="15.6" x14ac:dyDescent="0.3">
      <c r="A12" s="26">
        <v>203</v>
      </c>
      <c r="B12" s="32" t="s">
        <v>16</v>
      </c>
      <c r="C12" s="3">
        <v>69919.580419580408</v>
      </c>
      <c r="D12" s="1">
        <v>92919.491525423728</v>
      </c>
      <c r="E12" s="3">
        <v>51186.666666666664</v>
      </c>
      <c r="F12" s="13" t="s">
        <v>101</v>
      </c>
      <c r="G12" s="5">
        <v>0.3289480710242132</v>
      </c>
      <c r="H12" s="13" t="s">
        <v>101</v>
      </c>
      <c r="I12" s="9">
        <v>0.73207914520511419</v>
      </c>
      <c r="J12" s="13" t="s">
        <v>101</v>
      </c>
      <c r="K12" s="13" t="s">
        <v>101</v>
      </c>
      <c r="L12" s="43"/>
      <c r="M12" s="44"/>
    </row>
    <row r="13" spans="1:20" ht="15.6" x14ac:dyDescent="0.3">
      <c r="A13" s="26">
        <v>802</v>
      </c>
      <c r="B13" s="32" t="s">
        <v>57</v>
      </c>
      <c r="C13" s="3">
        <v>78344.086021505369</v>
      </c>
      <c r="D13" s="1">
        <v>107788.46153846153</v>
      </c>
      <c r="E13" s="29" t="s">
        <v>101</v>
      </c>
      <c r="F13" s="13" t="s">
        <v>101</v>
      </c>
      <c r="G13" s="5">
        <v>0.37583405477311604</v>
      </c>
      <c r="H13" s="13" t="s">
        <v>101</v>
      </c>
      <c r="I13" s="29" t="s">
        <v>101</v>
      </c>
      <c r="J13" s="13" t="s">
        <v>101</v>
      </c>
      <c r="K13" s="13" t="s">
        <v>101</v>
      </c>
      <c r="L13" s="43"/>
      <c r="M13" s="44"/>
    </row>
    <row r="14" spans="1:20" ht="15.6" x14ac:dyDescent="0.3">
      <c r="A14" s="26">
        <v>803</v>
      </c>
      <c r="B14" s="32" t="s">
        <v>58</v>
      </c>
      <c r="C14" s="3">
        <v>73269.841269841272</v>
      </c>
      <c r="D14" s="1">
        <v>95389.830508474581</v>
      </c>
      <c r="E14" s="29" t="s">
        <v>101</v>
      </c>
      <c r="F14" s="13" t="s">
        <v>101</v>
      </c>
      <c r="G14" s="5">
        <v>0.3018976000939988</v>
      </c>
      <c r="H14" s="13" t="s">
        <v>101</v>
      </c>
      <c r="I14" s="29" t="s">
        <v>101</v>
      </c>
      <c r="J14" s="13" t="s">
        <v>101</v>
      </c>
      <c r="K14" s="13" t="s">
        <v>101</v>
      </c>
      <c r="L14" s="43"/>
      <c r="M14" s="44"/>
    </row>
    <row r="15" spans="1:20" ht="15.6" x14ac:dyDescent="0.3">
      <c r="A15" s="26">
        <v>904</v>
      </c>
      <c r="B15" s="32" t="s">
        <v>105</v>
      </c>
      <c r="C15" s="29" t="s">
        <v>101</v>
      </c>
      <c r="D15" s="13" t="s">
        <v>101</v>
      </c>
      <c r="E15" s="29" t="s">
        <v>101</v>
      </c>
      <c r="F15" s="13" t="s">
        <v>101</v>
      </c>
      <c r="G15" s="29" t="s">
        <v>101</v>
      </c>
      <c r="H15" s="13" t="s">
        <v>101</v>
      </c>
      <c r="I15" s="29" t="s">
        <v>101</v>
      </c>
      <c r="J15" s="13" t="s">
        <v>101</v>
      </c>
      <c r="K15" s="13" t="s">
        <v>101</v>
      </c>
      <c r="L15" s="43"/>
      <c r="M15" s="44"/>
    </row>
    <row r="16" spans="1:20" ht="15.6" x14ac:dyDescent="0.3">
      <c r="A16" s="26"/>
      <c r="B16" s="32"/>
      <c r="C16" s="29"/>
      <c r="D16" s="13"/>
      <c r="E16" s="29"/>
      <c r="F16" s="13"/>
      <c r="G16" s="29"/>
      <c r="H16" s="13"/>
      <c r="I16" s="29"/>
      <c r="J16" s="13"/>
      <c r="K16" s="27"/>
      <c r="L16" s="43"/>
      <c r="M16" s="44"/>
    </row>
    <row r="17" spans="1:14" ht="17.399999999999999" x14ac:dyDescent="0.3">
      <c r="A17" s="26">
        <v>541</v>
      </c>
      <c r="B17" s="32" t="s">
        <v>41</v>
      </c>
      <c r="C17" s="3">
        <v>82705.209656925028</v>
      </c>
      <c r="D17" s="1">
        <v>104856.97399527187</v>
      </c>
      <c r="E17" s="3">
        <v>97364.114832535895</v>
      </c>
      <c r="F17" s="1">
        <v>125708.7618392673</v>
      </c>
      <c r="G17" s="36">
        <v>0.26784001189569606</v>
      </c>
      <c r="H17" s="8">
        <v>0.29112006056321227</v>
      </c>
      <c r="I17" s="9">
        <v>1.1772428271014419</v>
      </c>
      <c r="J17" s="31">
        <v>1.1988593323791288</v>
      </c>
      <c r="K17" s="76">
        <f>+F17-D17</f>
        <v>20851.787843995437</v>
      </c>
      <c r="L17" s="45">
        <v>3</v>
      </c>
      <c r="M17" s="46">
        <v>1</v>
      </c>
    </row>
    <row r="18" spans="1:14" ht="17.399999999999999" x14ac:dyDescent="0.3">
      <c r="A18" s="26">
        <v>807</v>
      </c>
      <c r="B18" s="32" t="s">
        <v>62</v>
      </c>
      <c r="C18" s="3">
        <v>30384.615384615383</v>
      </c>
      <c r="D18" s="1">
        <v>43789.473684210527</v>
      </c>
      <c r="E18" s="3">
        <v>16052.63157894737</v>
      </c>
      <c r="F18" s="1">
        <v>62511.278195488718</v>
      </c>
      <c r="G18" s="36">
        <v>0.44117255163224534</v>
      </c>
      <c r="H18" s="8">
        <v>2.8941451990632312</v>
      </c>
      <c r="I18" s="9">
        <v>0.52831445702864765</v>
      </c>
      <c r="J18" s="31">
        <v>1.4275412087912087</v>
      </c>
      <c r="K18" s="76">
        <f>+F18-D18</f>
        <v>18721.804511278191</v>
      </c>
      <c r="L18" s="45">
        <v>33</v>
      </c>
      <c r="M18" s="46">
        <v>2</v>
      </c>
    </row>
    <row r="19" spans="1:14" ht="17.399999999999999" x14ac:dyDescent="0.3">
      <c r="A19" s="26">
        <v>513</v>
      </c>
      <c r="B19" s="32" t="s">
        <v>23</v>
      </c>
      <c r="C19" s="3">
        <v>55842.541436464089</v>
      </c>
      <c r="D19" s="1">
        <v>72663.817663817666</v>
      </c>
      <c r="E19" s="3">
        <v>63813.900831912892</v>
      </c>
      <c r="F19" s="1">
        <v>81385.449076954988</v>
      </c>
      <c r="G19" s="36">
        <v>0.30122691042799876</v>
      </c>
      <c r="H19" s="8">
        <v>0.27535612172222335</v>
      </c>
      <c r="I19" s="9">
        <v>1.1427470740119945</v>
      </c>
      <c r="J19" s="31">
        <v>1.120027156479561</v>
      </c>
      <c r="K19" s="76">
        <f>+F19-D19</f>
        <v>8721.6314131373219</v>
      </c>
      <c r="L19" s="45">
        <v>13</v>
      </c>
      <c r="M19" s="46">
        <v>3</v>
      </c>
    </row>
    <row r="20" spans="1:14" ht="17.399999999999999" x14ac:dyDescent="0.3">
      <c r="A20" s="26">
        <v>103</v>
      </c>
      <c r="B20" s="32" t="s">
        <v>13</v>
      </c>
      <c r="C20" s="3">
        <v>21923.413566739604</v>
      </c>
      <c r="D20" s="1">
        <v>37333.980582524266</v>
      </c>
      <c r="E20" s="3">
        <v>20923.850574712644</v>
      </c>
      <c r="F20" s="1">
        <v>41522.869282679334</v>
      </c>
      <c r="G20" s="36">
        <v>0.70292735065511436</v>
      </c>
      <c r="H20" s="8">
        <v>0.98447552157830232</v>
      </c>
      <c r="I20" s="9">
        <v>0.95440659872678701</v>
      </c>
      <c r="J20" s="31">
        <v>1.112200430674565</v>
      </c>
      <c r="K20" s="76">
        <f>+F20-D20</f>
        <v>4188.8887001550684</v>
      </c>
      <c r="L20" s="45">
        <v>62</v>
      </c>
      <c r="M20" s="46">
        <v>4</v>
      </c>
    </row>
    <row r="21" spans="1:14" ht="17.399999999999999" x14ac:dyDescent="0.3">
      <c r="A21" s="26">
        <v>1001</v>
      </c>
      <c r="B21" s="32" t="s">
        <v>71</v>
      </c>
      <c r="C21" s="3">
        <v>90100</v>
      </c>
      <c r="D21" s="1">
        <v>138350</v>
      </c>
      <c r="E21" s="29" t="s">
        <v>101</v>
      </c>
      <c r="F21" s="1">
        <v>140000</v>
      </c>
      <c r="G21" s="36">
        <v>0.53551609322974469</v>
      </c>
      <c r="H21" s="38" t="s">
        <v>101</v>
      </c>
      <c r="I21" s="29" t="s">
        <v>101</v>
      </c>
      <c r="J21" s="31">
        <v>1.0119262739428985</v>
      </c>
      <c r="K21" s="76">
        <f>+F21-D21</f>
        <v>1650</v>
      </c>
      <c r="L21" s="45">
        <v>1</v>
      </c>
      <c r="M21" s="46">
        <v>5</v>
      </c>
    </row>
    <row r="22" spans="1:14" ht="17.399999999999999" x14ac:dyDescent="0.3">
      <c r="A22" s="26">
        <v>804</v>
      </c>
      <c r="B22" s="32" t="s">
        <v>59</v>
      </c>
      <c r="C22" s="3">
        <v>42332.285938727415</v>
      </c>
      <c r="D22" s="1">
        <v>56945.963975983985</v>
      </c>
      <c r="E22" s="3">
        <v>41683.684549183621</v>
      </c>
      <c r="F22" s="1">
        <v>58416.268399923531</v>
      </c>
      <c r="G22" s="36">
        <v>0.34521353414291633</v>
      </c>
      <c r="H22" s="8">
        <v>0.40141806156787108</v>
      </c>
      <c r="I22" s="9">
        <v>0.98467832825086288</v>
      </c>
      <c r="J22" s="31">
        <v>1.0258192911539723</v>
      </c>
      <c r="K22" s="76">
        <f>+F22-D22</f>
        <v>1470.3044239395458</v>
      </c>
      <c r="L22" s="45">
        <v>38</v>
      </c>
      <c r="M22" s="46">
        <v>6</v>
      </c>
    </row>
    <row r="23" spans="1:14" ht="17.399999999999999" x14ac:dyDescent="0.3">
      <c r="A23" s="26">
        <v>531</v>
      </c>
      <c r="B23" s="32" t="s">
        <v>32</v>
      </c>
      <c r="C23" s="3">
        <v>40207.325501036627</v>
      </c>
      <c r="D23" s="1">
        <v>54398.876404494382</v>
      </c>
      <c r="E23" s="3">
        <v>40377.771840769434</v>
      </c>
      <c r="F23" s="1">
        <v>55682.767109798129</v>
      </c>
      <c r="G23" s="36">
        <v>0.35295933580789574</v>
      </c>
      <c r="H23" s="8">
        <v>0.37904506789984005</v>
      </c>
      <c r="I23" s="9">
        <v>1.0042391862082052</v>
      </c>
      <c r="J23" s="31">
        <v>1.0236014195542773</v>
      </c>
      <c r="K23" s="76">
        <f>+F23-D23</f>
        <v>1283.8907053037474</v>
      </c>
      <c r="L23" s="45">
        <v>41</v>
      </c>
      <c r="M23" s="46">
        <v>7</v>
      </c>
    </row>
    <row r="24" spans="1:14" ht="17.399999999999999" x14ac:dyDescent="0.3">
      <c r="A24" s="26">
        <v>1601</v>
      </c>
      <c r="B24" s="32" t="s">
        <v>83</v>
      </c>
      <c r="C24" s="3">
        <v>52472.509163612129</v>
      </c>
      <c r="D24" s="1">
        <v>68525.480256136609</v>
      </c>
      <c r="E24" s="3">
        <v>52331.828598607688</v>
      </c>
      <c r="F24" s="1">
        <v>69107.135683774992</v>
      </c>
      <c r="G24" s="36">
        <v>0.30593107416438658</v>
      </c>
      <c r="H24" s="8">
        <v>0.32055648606961951</v>
      </c>
      <c r="I24" s="9">
        <v>0.99731896630737071</v>
      </c>
      <c r="J24" s="31">
        <v>1.0084881627310638</v>
      </c>
      <c r="K24" s="76">
        <f>+F24-D24</f>
        <v>581.65542763838312</v>
      </c>
      <c r="L24" s="45">
        <v>26</v>
      </c>
      <c r="M24" s="46">
        <v>8</v>
      </c>
    </row>
    <row r="25" spans="1:14" ht="17.399999999999999" x14ac:dyDescent="0.3">
      <c r="A25" s="26">
        <v>81</v>
      </c>
      <c r="B25" s="32" t="s">
        <v>10</v>
      </c>
      <c r="C25" s="3">
        <v>28314.323607427057</v>
      </c>
      <c r="D25" s="1">
        <v>28546.353522867736</v>
      </c>
      <c r="E25" s="3">
        <v>30265.403750478377</v>
      </c>
      <c r="F25" s="1">
        <v>28929.935760171309</v>
      </c>
      <c r="G25" s="36">
        <v>8.1947892754823393E-3</v>
      </c>
      <c r="H25" s="37">
        <v>-4.4125232933195591E-2</v>
      </c>
      <c r="I25" s="9">
        <v>1.0689078845782329</v>
      </c>
      <c r="J25" s="31">
        <v>1.0134371711257726</v>
      </c>
      <c r="K25" s="76">
        <f>+F25-D25</f>
        <v>383.58223730357349</v>
      </c>
      <c r="L25" s="45">
        <v>76</v>
      </c>
      <c r="M25" s="46">
        <v>9</v>
      </c>
    </row>
    <row r="26" spans="1:14" ht="17.399999999999999" x14ac:dyDescent="0.3">
      <c r="A26" s="26">
        <v>1604</v>
      </c>
      <c r="B26" s="32" t="s">
        <v>86</v>
      </c>
      <c r="C26" s="3">
        <v>22516.249533059396</v>
      </c>
      <c r="D26" s="1">
        <v>28532.516258129064</v>
      </c>
      <c r="E26" s="3">
        <v>22279.045293820509</v>
      </c>
      <c r="F26" s="1">
        <v>28860.449645196506</v>
      </c>
      <c r="G26" s="36">
        <v>0.26719666240313722</v>
      </c>
      <c r="H26" s="8">
        <v>0.2954078267079725</v>
      </c>
      <c r="I26" s="9">
        <v>0.98946519761692053</v>
      </c>
      <c r="J26" s="31">
        <v>1.0114933216580229</v>
      </c>
      <c r="K26" s="76">
        <f>+F26-D26</f>
        <v>327.9333870674418</v>
      </c>
      <c r="L26" s="45">
        <v>77</v>
      </c>
      <c r="M26" s="46">
        <v>10</v>
      </c>
      <c r="N26" s="60"/>
    </row>
    <row r="27" spans="1:14" ht="17.399999999999999" x14ac:dyDescent="0.3">
      <c r="A27" s="26">
        <v>1603</v>
      </c>
      <c r="B27" s="32" t="s">
        <v>85</v>
      </c>
      <c r="C27" s="3">
        <v>26865.154379332071</v>
      </c>
      <c r="D27" s="1">
        <v>38067.101584342963</v>
      </c>
      <c r="E27" s="3">
        <v>26322.450699033729</v>
      </c>
      <c r="F27" s="1">
        <v>37720.900865716329</v>
      </c>
      <c r="G27" s="36">
        <v>0.4169693963727521</v>
      </c>
      <c r="H27" s="8">
        <v>0.43303149455992807</v>
      </c>
      <c r="I27" s="9">
        <v>0.97979897406746874</v>
      </c>
      <c r="J27" s="31">
        <v>0.99090551409963323</v>
      </c>
      <c r="K27" s="76">
        <f>+F27-D27</f>
        <v>-346.20071862663463</v>
      </c>
      <c r="L27" s="45">
        <v>68</v>
      </c>
      <c r="M27" s="46">
        <v>11</v>
      </c>
    </row>
    <row r="28" spans="1:14" ht="17.399999999999999" x14ac:dyDescent="0.3">
      <c r="A28" s="26">
        <v>512</v>
      </c>
      <c r="B28" s="32" t="s">
        <v>22</v>
      </c>
      <c r="C28" s="3">
        <v>50239.130434782608</v>
      </c>
      <c r="D28" s="1">
        <v>64228.070175438603</v>
      </c>
      <c r="E28" s="3">
        <v>47748.751076658053</v>
      </c>
      <c r="F28" s="1">
        <v>63248.605947955388</v>
      </c>
      <c r="G28" s="36">
        <v>0.27844709133283252</v>
      </c>
      <c r="H28" s="8">
        <v>0.32461278089584278</v>
      </c>
      <c r="I28" s="9">
        <v>0.95042948919353976</v>
      </c>
      <c r="J28" s="31">
        <v>0.98475021552402531</v>
      </c>
      <c r="K28" s="76">
        <f>+F28-D28</f>
        <v>-979.46422748321493</v>
      </c>
      <c r="L28" s="45">
        <v>31</v>
      </c>
      <c r="M28" s="46">
        <v>12</v>
      </c>
    </row>
    <row r="29" spans="1:14" ht="17.399999999999999" x14ac:dyDescent="0.3">
      <c r="A29" s="26">
        <v>539</v>
      </c>
      <c r="B29" s="32" t="s">
        <v>40</v>
      </c>
      <c r="C29" s="3">
        <v>95387.387387387396</v>
      </c>
      <c r="D29" s="1">
        <v>123412.84403669725</v>
      </c>
      <c r="E29" s="3">
        <v>93116.814159292029</v>
      </c>
      <c r="F29" s="1">
        <v>122400.82079343365</v>
      </c>
      <c r="G29" s="36">
        <v>0.29380673291210746</v>
      </c>
      <c r="H29" s="8">
        <v>0.31448677554674909</v>
      </c>
      <c r="I29" s="9">
        <v>0.97619629502091176</v>
      </c>
      <c r="J29" s="31">
        <v>0.99179969272110224</v>
      </c>
      <c r="K29" s="76">
        <f>+F29-D29</f>
        <v>-1012.0232432635967</v>
      </c>
      <c r="L29" s="45">
        <v>4</v>
      </c>
      <c r="M29" s="46">
        <v>13</v>
      </c>
    </row>
    <row r="30" spans="1:14" ht="17.399999999999999" x14ac:dyDescent="0.3">
      <c r="A30" s="26">
        <v>1703</v>
      </c>
      <c r="B30" s="32" t="s">
        <v>89</v>
      </c>
      <c r="C30" s="3">
        <v>22958.806818181816</v>
      </c>
      <c r="D30" s="1">
        <v>30650.116369278512</v>
      </c>
      <c r="E30" s="3">
        <v>25792.086352566224</v>
      </c>
      <c r="F30" s="1">
        <v>29413.725341999849</v>
      </c>
      <c r="G30" s="36">
        <v>0.33500475926326012</v>
      </c>
      <c r="H30" s="8">
        <v>0.14041667432124139</v>
      </c>
      <c r="I30" s="9">
        <v>1.123407089785722</v>
      </c>
      <c r="J30" s="31">
        <v>0.95966113105795792</v>
      </c>
      <c r="K30" s="76">
        <f>+F30-D30</f>
        <v>-1236.3910272786634</v>
      </c>
      <c r="L30" s="45">
        <v>75</v>
      </c>
      <c r="M30" s="46">
        <v>14</v>
      </c>
    </row>
    <row r="31" spans="1:14" ht="17.399999999999999" x14ac:dyDescent="0.3">
      <c r="A31" s="26">
        <v>511</v>
      </c>
      <c r="B31" s="32" t="s">
        <v>21</v>
      </c>
      <c r="C31" s="3">
        <v>38436.950146627569</v>
      </c>
      <c r="D31" s="1">
        <v>51759.49367088607</v>
      </c>
      <c r="E31" s="3">
        <v>35520.612789396677</v>
      </c>
      <c r="F31" s="1">
        <v>50291.605518051074</v>
      </c>
      <c r="G31" s="36">
        <v>0.34660771662257939</v>
      </c>
      <c r="H31" s="8">
        <v>0.41584284641237135</v>
      </c>
      <c r="I31" s="9">
        <v>0.92412672321540135</v>
      </c>
      <c r="J31" s="31">
        <v>0.97164021421522018</v>
      </c>
      <c r="K31" s="76">
        <f>+F31-D31</f>
        <v>-1467.8881528349957</v>
      </c>
      <c r="L31" s="45">
        <v>47</v>
      </c>
      <c r="M31" s="46">
        <v>15</v>
      </c>
    </row>
    <row r="32" spans="1:14" ht="17.399999999999999" x14ac:dyDescent="0.3">
      <c r="A32" s="26">
        <v>1902</v>
      </c>
      <c r="B32" s="32" t="s">
        <v>93</v>
      </c>
      <c r="C32" s="3">
        <v>26228.978978978979</v>
      </c>
      <c r="D32" s="1">
        <v>33068.356374807991</v>
      </c>
      <c r="E32" s="3">
        <v>23990.193868349867</v>
      </c>
      <c r="F32" s="1">
        <v>31517.137056645832</v>
      </c>
      <c r="G32" s="36">
        <v>0.26075652435080987</v>
      </c>
      <c r="H32" s="8">
        <v>0.31375082792583098</v>
      </c>
      <c r="I32" s="9">
        <v>0.91464459549022592</v>
      </c>
      <c r="J32" s="31">
        <v>0.95309052253519611</v>
      </c>
      <c r="K32" s="76">
        <f>+F32-D32</f>
        <v>-1551.2193181621587</v>
      </c>
      <c r="L32" s="45">
        <v>72</v>
      </c>
      <c r="M32" s="46">
        <v>16</v>
      </c>
    </row>
    <row r="33" spans="1:13" ht="17.399999999999999" x14ac:dyDescent="0.3">
      <c r="A33" s="26">
        <v>709</v>
      </c>
      <c r="B33" s="32" t="s">
        <v>52</v>
      </c>
      <c r="C33" s="3">
        <v>19354.679802955667</v>
      </c>
      <c r="D33" s="1">
        <v>26894.957983193275</v>
      </c>
      <c r="E33" s="3">
        <v>17189.308872370708</v>
      </c>
      <c r="F33" s="1">
        <v>25208.35553660876</v>
      </c>
      <c r="G33" s="36">
        <v>0.38958423786923757</v>
      </c>
      <c r="H33" s="8">
        <v>0.46651361749206188</v>
      </c>
      <c r="I33" s="9">
        <v>0.8881215833777687</v>
      </c>
      <c r="J33" s="31">
        <v>0.93728927006919005</v>
      </c>
      <c r="K33" s="76">
        <f>+F33-D33</f>
        <v>-1686.6024465845148</v>
      </c>
      <c r="L33" s="45">
        <v>82</v>
      </c>
      <c r="M33" s="46">
        <v>17</v>
      </c>
    </row>
    <row r="34" spans="1:13" ht="17.399999999999999" x14ac:dyDescent="0.3">
      <c r="A34" s="26">
        <v>704</v>
      </c>
      <c r="B34" s="32" t="s">
        <v>47</v>
      </c>
      <c r="C34" s="3">
        <v>31497.391304347824</v>
      </c>
      <c r="D34" s="1">
        <v>38435.483870967742</v>
      </c>
      <c r="E34" s="3">
        <v>28904.964938863246</v>
      </c>
      <c r="F34" s="1">
        <v>36399.037274746974</v>
      </c>
      <c r="G34" s="36">
        <v>0.22027514912519752</v>
      </c>
      <c r="H34" s="8">
        <v>0.25926592029204687</v>
      </c>
      <c r="I34" s="9">
        <v>0.91769393406473232</v>
      </c>
      <c r="J34" s="31">
        <v>0.94701649644746633</v>
      </c>
      <c r="K34" s="76">
        <f>+F34-D34</f>
        <v>-2036.4465962207687</v>
      </c>
      <c r="L34" s="45">
        <v>70</v>
      </c>
      <c r="M34" s="46">
        <v>18</v>
      </c>
    </row>
    <row r="35" spans="1:13" ht="17.399999999999999" x14ac:dyDescent="0.3">
      <c r="A35" s="26">
        <v>707</v>
      </c>
      <c r="B35" s="32" t="s">
        <v>50</v>
      </c>
      <c r="C35" s="3">
        <v>19331.318016928661</v>
      </c>
      <c r="D35" s="1">
        <v>26088.266953713672</v>
      </c>
      <c r="E35" s="3">
        <v>17815.382458763608</v>
      </c>
      <c r="F35" s="1">
        <v>23835.171677637431</v>
      </c>
      <c r="G35" s="36">
        <v>0.34953379437800725</v>
      </c>
      <c r="H35" s="8">
        <v>0.33789839947626898</v>
      </c>
      <c r="I35" s="9">
        <v>0.92158136569697269</v>
      </c>
      <c r="J35" s="31">
        <v>0.91363568610848211</v>
      </c>
      <c r="K35" s="76">
        <f>+F35-D35</f>
        <v>-2253.0952760762411</v>
      </c>
      <c r="L35" s="45">
        <v>84</v>
      </c>
      <c r="M35" s="46">
        <v>19</v>
      </c>
    </row>
    <row r="36" spans="1:13" ht="17.399999999999999" x14ac:dyDescent="0.3">
      <c r="A36" s="26">
        <v>518</v>
      </c>
      <c r="B36" s="32" t="s">
        <v>28</v>
      </c>
      <c r="C36" s="3">
        <v>56528.974739970283</v>
      </c>
      <c r="D36" s="1">
        <v>67683.501683501687</v>
      </c>
      <c r="E36" s="3">
        <v>57543.002650314396</v>
      </c>
      <c r="F36" s="1">
        <v>65364.912159118474</v>
      </c>
      <c r="G36" s="36">
        <v>0.19732406248019752</v>
      </c>
      <c r="H36" s="8">
        <v>0.1359315494246518</v>
      </c>
      <c r="I36" s="9">
        <v>1.0179381974466826</v>
      </c>
      <c r="J36" s="31">
        <v>0.96574365293295128</v>
      </c>
      <c r="K36" s="76">
        <f>+F36-D36</f>
        <v>-2318.5895243832128</v>
      </c>
      <c r="L36" s="45">
        <v>27</v>
      </c>
      <c r="M36" s="46">
        <v>20</v>
      </c>
    </row>
    <row r="37" spans="1:13" ht="17.399999999999999" x14ac:dyDescent="0.3">
      <c r="A37" s="26">
        <v>402</v>
      </c>
      <c r="B37" s="32" t="s">
        <v>19</v>
      </c>
      <c r="C37" s="3">
        <v>61542.111506524321</v>
      </c>
      <c r="D37" s="1">
        <v>80684.456928838961</v>
      </c>
      <c r="E37" s="3">
        <v>61306.450676421067</v>
      </c>
      <c r="F37" s="1">
        <v>78293.241407075635</v>
      </c>
      <c r="G37" s="36">
        <v>0.31104466443737944</v>
      </c>
      <c r="H37" s="8">
        <v>0.27707998984171844</v>
      </c>
      <c r="I37" s="9">
        <v>0.99617073863189975</v>
      </c>
      <c r="J37" s="31">
        <v>0.97036336845060134</v>
      </c>
      <c r="K37" s="76">
        <f>+F37-D37</f>
        <v>-2391.2155217633263</v>
      </c>
      <c r="L37" s="45">
        <v>16</v>
      </c>
      <c r="M37" s="46">
        <v>21</v>
      </c>
    </row>
    <row r="38" spans="1:13" ht="17.399999999999999" x14ac:dyDescent="0.3">
      <c r="A38" s="26">
        <v>811</v>
      </c>
      <c r="B38" s="32" t="s">
        <v>65</v>
      </c>
      <c r="C38" s="3">
        <v>40853.080568720383</v>
      </c>
      <c r="D38" s="1">
        <v>45428.76526458616</v>
      </c>
      <c r="E38" s="3">
        <v>35685.513022522937</v>
      </c>
      <c r="F38" s="1">
        <v>43009.470667501759</v>
      </c>
      <c r="G38" s="36">
        <v>0.11200341888952181</v>
      </c>
      <c r="H38" s="8">
        <v>0.20523615956862673</v>
      </c>
      <c r="I38" s="9">
        <v>0.87350849741906489</v>
      </c>
      <c r="J38" s="31">
        <v>0.94674531471427958</v>
      </c>
      <c r="K38" s="76">
        <f>+F38-D38</f>
        <v>-2419.2945970844012</v>
      </c>
      <c r="L38" s="45">
        <v>59</v>
      </c>
      <c r="M38" s="46">
        <v>22</v>
      </c>
    </row>
    <row r="39" spans="1:13" ht="17.399999999999999" x14ac:dyDescent="0.3">
      <c r="A39" s="26">
        <v>515</v>
      </c>
      <c r="B39" s="32" t="s">
        <v>25</v>
      </c>
      <c r="C39" s="3">
        <v>59876.257545271626</v>
      </c>
      <c r="D39" s="1">
        <v>75409.742120343843</v>
      </c>
      <c r="E39" s="3">
        <v>56929.071520896163</v>
      </c>
      <c r="F39" s="1">
        <v>72933.056900436233</v>
      </c>
      <c r="G39" s="36">
        <v>0.25942644400123971</v>
      </c>
      <c r="H39" s="8">
        <v>0.281121489460191</v>
      </c>
      <c r="I39" s="9">
        <v>0.95077872022734322</v>
      </c>
      <c r="J39" s="31">
        <v>0.96715695942899327</v>
      </c>
      <c r="K39" s="76">
        <f>+F39-D39</f>
        <v>-2476.6852199076093</v>
      </c>
      <c r="L39" s="45">
        <v>23</v>
      </c>
      <c r="M39" s="46">
        <v>23</v>
      </c>
    </row>
    <row r="40" spans="1:13" ht="17.399999999999999" x14ac:dyDescent="0.3">
      <c r="A40" s="26">
        <v>711</v>
      </c>
      <c r="B40" s="32" t="s">
        <v>53</v>
      </c>
      <c r="C40" s="3">
        <v>21725.876460767948</v>
      </c>
      <c r="D40" s="1">
        <v>28262.406526172672</v>
      </c>
      <c r="E40" s="3">
        <v>19364.327798607392</v>
      </c>
      <c r="F40" s="1">
        <v>25746.98214070392</v>
      </c>
      <c r="G40" s="36">
        <v>0.30086381450286837</v>
      </c>
      <c r="H40" s="8">
        <v>0.32960887713104836</v>
      </c>
      <c r="I40" s="9">
        <v>0.89130249053818467</v>
      </c>
      <c r="J40" s="31">
        <v>0.91099751597093048</v>
      </c>
      <c r="K40" s="76">
        <f>+F40-D40</f>
        <v>-2515.424385468752</v>
      </c>
      <c r="L40" s="45">
        <v>80</v>
      </c>
      <c r="M40" s="46">
        <v>24</v>
      </c>
    </row>
    <row r="41" spans="1:13" ht="17.399999999999999" x14ac:dyDescent="0.3">
      <c r="A41" s="26">
        <v>403</v>
      </c>
      <c r="B41" s="32" t="s">
        <v>20</v>
      </c>
      <c r="C41" s="3">
        <v>50478.382930937674</v>
      </c>
      <c r="D41" s="1">
        <v>62989.128117672139</v>
      </c>
      <c r="E41" s="3">
        <v>45185.666552658578</v>
      </c>
      <c r="F41" s="1">
        <v>60408.698360867042</v>
      </c>
      <c r="G41" s="36">
        <v>0.24784362058212372</v>
      </c>
      <c r="H41" s="8">
        <v>0.33689957390509684</v>
      </c>
      <c r="I41" s="9">
        <v>0.89514885242024567</v>
      </c>
      <c r="J41" s="31">
        <v>0.95903372797946163</v>
      </c>
      <c r="K41" s="76">
        <f>+F41-D41</f>
        <v>-2580.429756805097</v>
      </c>
      <c r="L41" s="45">
        <v>35</v>
      </c>
      <c r="M41" s="46">
        <v>25</v>
      </c>
    </row>
    <row r="42" spans="1:13" ht="17.399999999999999" x14ac:dyDescent="0.3">
      <c r="A42" s="26">
        <v>702</v>
      </c>
      <c r="B42" s="32" t="s">
        <v>45</v>
      </c>
      <c r="C42" s="3">
        <v>31567.87330316742</v>
      </c>
      <c r="D42" s="1">
        <v>44154.963680387409</v>
      </c>
      <c r="E42" s="3">
        <v>29057.156696536691</v>
      </c>
      <c r="F42" s="1">
        <v>41342.168370566702</v>
      </c>
      <c r="G42" s="36">
        <v>0.39873102176816699</v>
      </c>
      <c r="H42" s="8">
        <v>0.42278781101436036</v>
      </c>
      <c r="I42" s="9">
        <v>0.9204660832702084</v>
      </c>
      <c r="J42" s="31">
        <v>0.93629718891445757</v>
      </c>
      <c r="K42" s="76">
        <f>+F42-D42</f>
        <v>-2812.7953098207072</v>
      </c>
      <c r="L42" s="45">
        <v>63</v>
      </c>
      <c r="M42" s="46">
        <v>26</v>
      </c>
    </row>
    <row r="43" spans="1:13" ht="17.399999999999999" x14ac:dyDescent="0.3">
      <c r="A43" s="26">
        <v>514</v>
      </c>
      <c r="B43" s="32" t="s">
        <v>24</v>
      </c>
      <c r="C43" s="3">
        <v>48901.716068642752</v>
      </c>
      <c r="D43" s="1">
        <v>61830.422125181947</v>
      </c>
      <c r="E43" s="3">
        <v>43982.646279483954</v>
      </c>
      <c r="F43" s="1">
        <v>58665.51483292284</v>
      </c>
      <c r="G43" s="36">
        <v>0.26438143885157994</v>
      </c>
      <c r="H43" s="8">
        <v>0.33383322277013194</v>
      </c>
      <c r="I43" s="9">
        <v>0.89940905586515696</v>
      </c>
      <c r="J43" s="31">
        <v>0.94881310553158715</v>
      </c>
      <c r="K43" s="76">
        <f>+F43-D43</f>
        <v>-3164.9072922591076</v>
      </c>
      <c r="L43" s="45">
        <v>37</v>
      </c>
      <c r="M43" s="46">
        <v>27</v>
      </c>
    </row>
    <row r="44" spans="1:13" ht="17.399999999999999" x14ac:dyDescent="0.3">
      <c r="A44" s="26">
        <v>809</v>
      </c>
      <c r="B44" s="32" t="s">
        <v>64</v>
      </c>
      <c r="C44" s="3">
        <v>43639.468690702088</v>
      </c>
      <c r="D44" s="1">
        <v>47846.625766871162</v>
      </c>
      <c r="E44" s="3">
        <v>35322.567114093959</v>
      </c>
      <c r="F44" s="1">
        <v>44664.146490691375</v>
      </c>
      <c r="G44" s="36">
        <v>9.6407156237112046E-2</v>
      </c>
      <c r="H44" s="8">
        <v>0.26446490557788649</v>
      </c>
      <c r="I44" s="9">
        <v>0.80941790021425852</v>
      </c>
      <c r="J44" s="31">
        <v>0.93348581587161106</v>
      </c>
      <c r="K44" s="76">
        <f>+F44-D44</f>
        <v>-3182.4792761797871</v>
      </c>
      <c r="L44" s="45">
        <v>57</v>
      </c>
      <c r="M44" s="46">
        <v>28</v>
      </c>
    </row>
    <row r="45" spans="1:13" ht="17.399999999999999" x14ac:dyDescent="0.3">
      <c r="A45" s="26">
        <v>521</v>
      </c>
      <c r="B45" s="32" t="s">
        <v>30</v>
      </c>
      <c r="C45" s="3">
        <v>40388.26815642458</v>
      </c>
      <c r="D45" s="1">
        <v>50598.337950138506</v>
      </c>
      <c r="E45" s="3">
        <v>35427.415774675683</v>
      </c>
      <c r="F45" s="1">
        <v>47411.436604389623</v>
      </c>
      <c r="G45" s="36">
        <v>0.25279791037759081</v>
      </c>
      <c r="H45" s="8">
        <v>0.33826968655953693</v>
      </c>
      <c r="I45" s="9">
        <v>0.87717095562168168</v>
      </c>
      <c r="J45" s="31">
        <v>0.93701569113022298</v>
      </c>
      <c r="K45" s="76">
        <f>+F45-D45</f>
        <v>-3186.9013457488836</v>
      </c>
      <c r="L45" s="45">
        <v>52</v>
      </c>
      <c r="M45" s="46">
        <v>29</v>
      </c>
    </row>
    <row r="46" spans="1:13" ht="17.399999999999999" x14ac:dyDescent="0.3">
      <c r="A46" s="26">
        <v>202</v>
      </c>
      <c r="B46" s="32" t="s">
        <v>15</v>
      </c>
      <c r="C46" s="3">
        <v>65200.980392156867</v>
      </c>
      <c r="D46" s="1">
        <v>82227.272727272735</v>
      </c>
      <c r="E46" s="3">
        <v>59474.53625632378</v>
      </c>
      <c r="F46" s="1">
        <v>79028.610354223434</v>
      </c>
      <c r="G46" s="36">
        <v>0.26113552637874116</v>
      </c>
      <c r="H46" s="8">
        <v>0.32878060643676754</v>
      </c>
      <c r="I46" s="9">
        <v>0.91217242284715816</v>
      </c>
      <c r="J46" s="31">
        <v>0.96109973896789136</v>
      </c>
      <c r="K46" s="76">
        <f>+F46-D46</f>
        <v>-3198.6623730493011</v>
      </c>
      <c r="L46" s="45">
        <v>15</v>
      </c>
      <c r="M46" s="46">
        <v>30</v>
      </c>
    </row>
    <row r="47" spans="1:13" ht="17.399999999999999" x14ac:dyDescent="0.3">
      <c r="A47" s="26">
        <v>533</v>
      </c>
      <c r="B47" s="32" t="s">
        <v>34</v>
      </c>
      <c r="C47" s="3">
        <v>39108.333333333336</v>
      </c>
      <c r="D47" s="1">
        <v>51884.210526315794</v>
      </c>
      <c r="E47" s="3">
        <v>33522.033898305082</v>
      </c>
      <c r="F47" s="1">
        <v>48596.214511041013</v>
      </c>
      <c r="G47" s="36">
        <v>0.32667915260129865</v>
      </c>
      <c r="H47" s="8">
        <v>0.44967977356225086</v>
      </c>
      <c r="I47" s="9">
        <v>0.85715833534979957</v>
      </c>
      <c r="J47" s="31">
        <v>0.93662819609431847</v>
      </c>
      <c r="K47" s="76">
        <f>+F47-D47</f>
        <v>-3287.9960152747808</v>
      </c>
      <c r="L47" s="45">
        <v>49</v>
      </c>
      <c r="M47" s="46">
        <v>31</v>
      </c>
    </row>
    <row r="48" spans="1:13" ht="17.399999999999999" x14ac:dyDescent="0.3">
      <c r="A48" s="26">
        <v>1901</v>
      </c>
      <c r="B48" s="32" t="s">
        <v>92</v>
      </c>
      <c r="C48" s="3">
        <v>36881.70212765957</v>
      </c>
      <c r="D48" s="1">
        <v>49475.28517110266</v>
      </c>
      <c r="E48" s="3">
        <v>33527.868487457323</v>
      </c>
      <c r="F48" s="1">
        <v>46062.774968809506</v>
      </c>
      <c r="G48" s="36">
        <v>0.3414588350573573</v>
      </c>
      <c r="H48" s="8">
        <v>0.37386529615031905</v>
      </c>
      <c r="I48" s="9">
        <v>0.90906510690332198</v>
      </c>
      <c r="J48" s="31">
        <v>0.9310259619425838</v>
      </c>
      <c r="K48" s="76">
        <f>+F48-D48</f>
        <v>-3412.5102022931533</v>
      </c>
      <c r="L48" s="45">
        <v>53</v>
      </c>
      <c r="M48" s="46">
        <v>32</v>
      </c>
    </row>
    <row r="49" spans="1:13" ht="17.399999999999999" x14ac:dyDescent="0.3">
      <c r="A49" s="26">
        <v>1802</v>
      </c>
      <c r="B49" s="32" t="s">
        <v>91</v>
      </c>
      <c r="C49" s="3">
        <v>16699.830292745017</v>
      </c>
      <c r="D49" s="1">
        <v>22871.823770491803</v>
      </c>
      <c r="E49" s="3">
        <v>14042.892858639329</v>
      </c>
      <c r="F49" s="1">
        <v>19338.519123957427</v>
      </c>
      <c r="G49" s="36">
        <v>0.36958420352499699</v>
      </c>
      <c r="H49" s="8">
        <v>0.37710365795892087</v>
      </c>
      <c r="I49" s="9">
        <v>0.84090033326506597</v>
      </c>
      <c r="J49" s="31">
        <v>0.8455171445010482</v>
      </c>
      <c r="K49" s="76">
        <f>+F49-D49</f>
        <v>-3533.3046465343759</v>
      </c>
      <c r="L49" s="45">
        <v>86</v>
      </c>
      <c r="M49" s="46">
        <v>33</v>
      </c>
    </row>
    <row r="50" spans="1:13" ht="17.399999999999999" x14ac:dyDescent="0.3">
      <c r="A50" s="26">
        <v>706</v>
      </c>
      <c r="B50" s="32" t="s">
        <v>49</v>
      </c>
      <c r="C50" s="3">
        <v>34983.805668016197</v>
      </c>
      <c r="D50" s="1">
        <v>44693.170234454643</v>
      </c>
      <c r="E50" s="3">
        <v>32977.320749401319</v>
      </c>
      <c r="F50" s="1">
        <v>40948.312119535141</v>
      </c>
      <c r="G50" s="36">
        <v>0.27753883206923913</v>
      </c>
      <c r="H50" s="8">
        <v>0.24171130913594707</v>
      </c>
      <c r="I50" s="9">
        <v>0.94264532173384152</v>
      </c>
      <c r="J50" s="31">
        <v>0.91620961110446053</v>
      </c>
      <c r="K50" s="76">
        <f>+F50-D50</f>
        <v>-3744.8581149195015</v>
      </c>
      <c r="L50" s="45">
        <v>65</v>
      </c>
      <c r="M50" s="46">
        <v>34</v>
      </c>
    </row>
    <row r="51" spans="1:13" ht="17.399999999999999" x14ac:dyDescent="0.3">
      <c r="A51" s="26">
        <v>705</v>
      </c>
      <c r="B51" s="32" t="s">
        <v>48</v>
      </c>
      <c r="C51" s="3">
        <v>22819.845179451091</v>
      </c>
      <c r="D51" s="1">
        <v>29281.821096505289</v>
      </c>
      <c r="E51" s="3">
        <v>19657.879573609913</v>
      </c>
      <c r="F51" s="1">
        <v>25417.783567753759</v>
      </c>
      <c r="G51" s="36">
        <v>0.28317352139063168</v>
      </c>
      <c r="H51" s="8">
        <v>0.29300739037369716</v>
      </c>
      <c r="I51" s="9">
        <v>0.861437902800126</v>
      </c>
      <c r="J51" s="31">
        <v>0.86803971255692514</v>
      </c>
      <c r="K51" s="76">
        <f>+F51-D51</f>
        <v>-3864.0375287515308</v>
      </c>
      <c r="L51" s="45">
        <v>81</v>
      </c>
      <c r="M51" s="46">
        <v>35</v>
      </c>
    </row>
    <row r="52" spans="1:13" ht="17.399999999999999" x14ac:dyDescent="0.3">
      <c r="A52" s="26">
        <v>1904</v>
      </c>
      <c r="B52" s="32" t="s">
        <v>95</v>
      </c>
      <c r="C52" s="3">
        <v>14651.715039577837</v>
      </c>
      <c r="D52" s="1">
        <v>19457.041629760854</v>
      </c>
      <c r="E52" s="3">
        <v>10175.761381475666</v>
      </c>
      <c r="F52" s="1">
        <v>15115.055350553506</v>
      </c>
      <c r="G52" s="36">
        <v>0.32797024629558136</v>
      </c>
      <c r="H52" s="8">
        <v>0.48539797504189863</v>
      </c>
      <c r="I52" s="9">
        <v>0.6945099160056325</v>
      </c>
      <c r="J52" s="31">
        <v>0.77684242230504419</v>
      </c>
      <c r="K52" s="76">
        <f>+F52-D52</f>
        <v>-4341.9862792073473</v>
      </c>
      <c r="L52" s="45">
        <v>87</v>
      </c>
      <c r="M52" s="46">
        <v>36</v>
      </c>
    </row>
    <row r="53" spans="1:13" ht="17.399999999999999" x14ac:dyDescent="0.3">
      <c r="A53" s="26">
        <v>708</v>
      </c>
      <c r="B53" s="32" t="s">
        <v>51</v>
      </c>
      <c r="C53" s="3">
        <v>18941.935483870966</v>
      </c>
      <c r="D53" s="1">
        <v>27785.932721712539</v>
      </c>
      <c r="E53" s="3">
        <v>15875.798722044728</v>
      </c>
      <c r="F53" s="1">
        <v>22824.532566262584</v>
      </c>
      <c r="G53" s="36">
        <v>0.46690039913673154</v>
      </c>
      <c r="H53" s="8">
        <v>0.43769349598574969</v>
      </c>
      <c r="I53" s="9">
        <v>0.83812970092538597</v>
      </c>
      <c r="J53" s="31">
        <v>0.8214420150966173</v>
      </c>
      <c r="K53" s="76">
        <f>+F53-D53</f>
        <v>-4961.4001554499555</v>
      </c>
      <c r="L53" s="45">
        <v>85</v>
      </c>
      <c r="M53" s="46">
        <v>37</v>
      </c>
    </row>
    <row r="54" spans="1:13" ht="17.399999999999999" x14ac:dyDescent="0.3">
      <c r="A54" s="26">
        <v>536</v>
      </c>
      <c r="B54" s="32" t="s">
        <v>37</v>
      </c>
      <c r="C54" s="3">
        <v>38964.285714285717</v>
      </c>
      <c r="D54" s="1">
        <v>50875</v>
      </c>
      <c r="E54" s="3">
        <v>42117.066290550072</v>
      </c>
      <c r="F54" s="1">
        <v>45462.135922330097</v>
      </c>
      <c r="G54" s="36">
        <v>0.30568285976168652</v>
      </c>
      <c r="H54" s="8">
        <v>7.9423139510801377E-2</v>
      </c>
      <c r="I54" s="9">
        <v>1.0809146252386819</v>
      </c>
      <c r="J54" s="31">
        <v>0.89360463729395767</v>
      </c>
      <c r="K54" s="76">
        <f>+F54-D54</f>
        <v>-5412.8640776699031</v>
      </c>
      <c r="L54" s="45">
        <v>55</v>
      </c>
      <c r="M54" s="46">
        <v>38</v>
      </c>
    </row>
    <row r="55" spans="1:13" ht="17.399999999999999" x14ac:dyDescent="0.3">
      <c r="A55" s="26">
        <v>534</v>
      </c>
      <c r="B55" s="32" t="s">
        <v>35</v>
      </c>
      <c r="C55" s="3">
        <v>35316.666666666672</v>
      </c>
      <c r="D55" s="1">
        <v>46970.297029702968</v>
      </c>
      <c r="E55" s="3">
        <v>32099.920697858841</v>
      </c>
      <c r="F55" s="1">
        <v>41283.275261324045</v>
      </c>
      <c r="G55" s="36">
        <v>0.32997537601801685</v>
      </c>
      <c r="H55" s="8">
        <v>0.28608651871460111</v>
      </c>
      <c r="I55" s="9">
        <v>0.90891705609793783</v>
      </c>
      <c r="J55" s="31">
        <v>0.87892301884353474</v>
      </c>
      <c r="K55" s="76">
        <f>+F55-D55</f>
        <v>-5687.0217683789233</v>
      </c>
      <c r="L55" s="45">
        <v>64</v>
      </c>
      <c r="M55" s="46">
        <v>39</v>
      </c>
    </row>
    <row r="56" spans="1:13" ht="17.399999999999999" x14ac:dyDescent="0.3">
      <c r="A56" s="26">
        <v>538</v>
      </c>
      <c r="B56" s="32" t="s">
        <v>39</v>
      </c>
      <c r="C56" s="3">
        <v>46802.469135802465</v>
      </c>
      <c r="D56" s="1">
        <v>53739.361702127659</v>
      </c>
      <c r="E56" s="3">
        <v>39875.386680674725</v>
      </c>
      <c r="F56" s="1">
        <v>47977.098063326157</v>
      </c>
      <c r="G56" s="36">
        <v>0.14821638034089712</v>
      </c>
      <c r="H56" s="8">
        <v>0.20317574466501309</v>
      </c>
      <c r="I56" s="9">
        <v>0.85199322636102692</v>
      </c>
      <c r="J56" s="31">
        <v>0.89277387270170416</v>
      </c>
      <c r="K56" s="76">
        <f>+F56-D56</f>
        <v>-5762.2636388015017</v>
      </c>
      <c r="L56" s="45">
        <v>50</v>
      </c>
      <c r="M56" s="46">
        <v>40</v>
      </c>
    </row>
    <row r="57" spans="1:13" ht="17.399999999999999" x14ac:dyDescent="0.3">
      <c r="A57" s="26">
        <v>701</v>
      </c>
      <c r="B57" s="32" t="s">
        <v>44</v>
      </c>
      <c r="C57" s="3">
        <v>40554.545454545456</v>
      </c>
      <c r="D57" s="1">
        <v>57422.955974842764</v>
      </c>
      <c r="E57" s="3">
        <v>35470.750915268523</v>
      </c>
      <c r="F57" s="1">
        <v>51397.043538514845</v>
      </c>
      <c r="G57" s="36">
        <v>0.41594376983472392</v>
      </c>
      <c r="H57" s="8">
        <v>0.44899789861484973</v>
      </c>
      <c r="I57" s="9">
        <v>0.87464303982953095</v>
      </c>
      <c r="J57" s="31">
        <v>0.89506091537732935</v>
      </c>
      <c r="K57" s="76">
        <f>+F57-D57</f>
        <v>-6025.9124363279188</v>
      </c>
      <c r="L57" s="45">
        <v>46</v>
      </c>
      <c r="M57" s="46">
        <v>41</v>
      </c>
    </row>
    <row r="58" spans="1:13" ht="17.399999999999999" x14ac:dyDescent="0.3">
      <c r="A58" s="26">
        <v>1402</v>
      </c>
      <c r="B58" s="32" t="s">
        <v>81</v>
      </c>
      <c r="C58" s="3">
        <v>49809.523809523809</v>
      </c>
      <c r="D58" s="1">
        <v>65396.860986547079</v>
      </c>
      <c r="E58" s="3">
        <v>47098.515901060069</v>
      </c>
      <c r="F58" s="1">
        <v>59365.118094866288</v>
      </c>
      <c r="G58" s="36">
        <v>0.31293889169931988</v>
      </c>
      <c r="H58" s="8">
        <v>0.26044562040075081</v>
      </c>
      <c r="I58" s="9">
        <v>0.94557249896965723</v>
      </c>
      <c r="J58" s="31">
        <v>0.90776708850105825</v>
      </c>
      <c r="K58" s="76">
        <f>+F58-D58</f>
        <v>-6031.7428916807912</v>
      </c>
      <c r="L58" s="45">
        <v>36</v>
      </c>
      <c r="M58" s="46">
        <v>42</v>
      </c>
    </row>
    <row r="59" spans="1:13" ht="17.399999999999999" x14ac:dyDescent="0.3">
      <c r="A59" s="26">
        <v>522</v>
      </c>
      <c r="B59" s="32" t="s">
        <v>31</v>
      </c>
      <c r="C59" s="3">
        <v>53931.338028169019</v>
      </c>
      <c r="D59" s="1">
        <v>70955.326460481097</v>
      </c>
      <c r="E59" s="3">
        <v>54880.612279684996</v>
      </c>
      <c r="F59" s="1">
        <v>64844.241979963001</v>
      </c>
      <c r="G59" s="36">
        <v>0.31566041293876723</v>
      </c>
      <c r="H59" s="8">
        <v>0.18155099380999817</v>
      </c>
      <c r="I59" s="9">
        <v>1.0176015334724342</v>
      </c>
      <c r="J59" s="31">
        <v>0.91387419683113302</v>
      </c>
      <c r="K59" s="76">
        <f>+F59-D59</f>
        <v>-6111.0844805180968</v>
      </c>
      <c r="L59" s="45">
        <v>28</v>
      </c>
      <c r="M59" s="46">
        <v>43</v>
      </c>
    </row>
    <row r="60" spans="1:13" ht="17.399999999999999" x14ac:dyDescent="0.3">
      <c r="A60" s="26">
        <v>542</v>
      </c>
      <c r="B60" s="32" t="s">
        <v>42</v>
      </c>
      <c r="C60" s="3">
        <v>45076.923076923078</v>
      </c>
      <c r="D60" s="1">
        <v>59391.053391053392</v>
      </c>
      <c r="E60" s="3">
        <v>43261.139797284377</v>
      </c>
      <c r="F60" s="1">
        <v>53235.721252844909</v>
      </c>
      <c r="G60" s="36">
        <v>0.31754896601312987</v>
      </c>
      <c r="H60" s="8">
        <v>0.23056677429905958</v>
      </c>
      <c r="I60" s="9">
        <v>0.95971811836978993</v>
      </c>
      <c r="J60" s="31">
        <v>0.89635926984356673</v>
      </c>
      <c r="K60" s="76">
        <f>+F60-D60</f>
        <v>-6155.3321382084832</v>
      </c>
      <c r="L60" s="45">
        <v>43</v>
      </c>
      <c r="M60" s="46">
        <v>44</v>
      </c>
    </row>
    <row r="61" spans="1:13" ht="17.399999999999999" x14ac:dyDescent="0.3">
      <c r="A61" s="26">
        <v>1702</v>
      </c>
      <c r="B61" s="32" t="s">
        <v>88</v>
      </c>
      <c r="C61" s="3">
        <v>30407.692307692309</v>
      </c>
      <c r="D61" s="1">
        <v>43205.882352941175</v>
      </c>
      <c r="E61" s="3">
        <v>27886.922320550639</v>
      </c>
      <c r="F61" s="1">
        <v>36089.681774349083</v>
      </c>
      <c r="G61" s="36">
        <v>0.42088659394949479</v>
      </c>
      <c r="H61" s="8">
        <v>0.29414359030051895</v>
      </c>
      <c r="I61" s="9">
        <v>0.91710091112359804</v>
      </c>
      <c r="J61" s="31">
        <v>0.83529556182972697</v>
      </c>
      <c r="K61" s="76">
        <f>+F61-D61</f>
        <v>-7116.2005785920919</v>
      </c>
      <c r="L61" s="45">
        <v>71</v>
      </c>
      <c r="M61" s="46">
        <v>45</v>
      </c>
    </row>
    <row r="62" spans="1:13" ht="17.399999999999999" x14ac:dyDescent="0.3">
      <c r="A62" s="26">
        <v>535</v>
      </c>
      <c r="B62" s="32" t="s">
        <v>36</v>
      </c>
      <c r="C62" s="3">
        <v>37259.49367088607</v>
      </c>
      <c r="D62" s="1">
        <v>47966.666666666672</v>
      </c>
      <c r="E62" s="3">
        <v>30280.353200883004</v>
      </c>
      <c r="F62" s="1">
        <v>40770.949720670396</v>
      </c>
      <c r="G62" s="36">
        <v>0.2873676462261483</v>
      </c>
      <c r="H62" s="8">
        <v>0.34644894827321493</v>
      </c>
      <c r="I62" s="9">
        <v>0.8126882632477519</v>
      </c>
      <c r="J62" s="31">
        <v>0.84998505324538687</v>
      </c>
      <c r="K62" s="76">
        <f>+F62-D62</f>
        <v>-7195.7169459962752</v>
      </c>
      <c r="L62" s="45">
        <v>66</v>
      </c>
      <c r="M62" s="46">
        <v>46</v>
      </c>
    </row>
    <row r="63" spans="1:13" ht="17.399999999999999" x14ac:dyDescent="0.3">
      <c r="A63" s="26">
        <v>712</v>
      </c>
      <c r="B63" s="32" t="s">
        <v>54</v>
      </c>
      <c r="C63" s="3">
        <v>23660.73697585769</v>
      </c>
      <c r="D63" s="1">
        <v>31802.139037433153</v>
      </c>
      <c r="E63" s="3">
        <v>18540.182450043441</v>
      </c>
      <c r="F63" s="1">
        <v>24142.780843866833</v>
      </c>
      <c r="G63" s="36">
        <v>0.34408911564684441</v>
      </c>
      <c r="H63" s="8">
        <v>0.30218679934351256</v>
      </c>
      <c r="I63" s="9">
        <v>0.78358431814532981</v>
      </c>
      <c r="J63" s="31">
        <v>0.7591558799063558</v>
      </c>
      <c r="K63" s="76">
        <f>+F63-D63</f>
        <v>-7659.3581935663206</v>
      </c>
      <c r="L63" s="45">
        <v>83</v>
      </c>
      <c r="M63" s="46">
        <v>47</v>
      </c>
    </row>
    <row r="64" spans="1:13" ht="17.399999999999999" x14ac:dyDescent="0.3">
      <c r="A64" s="26">
        <v>808</v>
      </c>
      <c r="B64" s="32" t="s">
        <v>63</v>
      </c>
      <c r="C64" s="3">
        <v>47948.529411764706</v>
      </c>
      <c r="D64" s="1">
        <v>63030</v>
      </c>
      <c r="E64" s="3">
        <v>39257.468848521239</v>
      </c>
      <c r="F64" s="1">
        <v>54832.128099173555</v>
      </c>
      <c r="G64" s="36">
        <v>0.31453458058579975</v>
      </c>
      <c r="H64" s="8">
        <v>0.39673111149240547</v>
      </c>
      <c r="I64" s="9">
        <v>0.8187418744669358</v>
      </c>
      <c r="J64" s="31">
        <v>0.86993698396277253</v>
      </c>
      <c r="K64" s="76">
        <f>+F64-D64</f>
        <v>-8197.8719008264452</v>
      </c>
      <c r="L64" s="45">
        <v>42</v>
      </c>
      <c r="M64" s="46">
        <v>48</v>
      </c>
    </row>
    <row r="65" spans="1:13" ht="17.399999999999999" x14ac:dyDescent="0.3">
      <c r="A65" s="26">
        <v>1102</v>
      </c>
      <c r="B65" s="32" t="s">
        <v>76</v>
      </c>
      <c r="C65" s="3">
        <v>42019.607843137259</v>
      </c>
      <c r="D65" s="1">
        <v>59776.180698151955</v>
      </c>
      <c r="E65" s="3">
        <v>32202.607278652904</v>
      </c>
      <c r="F65" s="1">
        <v>51574.548907882236</v>
      </c>
      <c r="G65" s="36">
        <v>0.4225782620652121</v>
      </c>
      <c r="H65" s="8">
        <v>0.6015643845730152</v>
      </c>
      <c r="I65" s="9">
        <v>0.76637096183448339</v>
      </c>
      <c r="J65" s="31">
        <v>0.8627943154868829</v>
      </c>
      <c r="K65" s="76">
        <f>+F65-D65</f>
        <v>-8201.6317902697192</v>
      </c>
      <c r="L65" s="45">
        <v>45</v>
      </c>
      <c r="M65" s="46">
        <v>49</v>
      </c>
    </row>
    <row r="66" spans="1:13" ht="17.399999999999999" x14ac:dyDescent="0.3">
      <c r="A66" s="26">
        <v>1602</v>
      </c>
      <c r="B66" s="32" t="s">
        <v>84</v>
      </c>
      <c r="C66" s="3">
        <v>53009.852216748768</v>
      </c>
      <c r="D66" s="1">
        <v>70223.763924174316</v>
      </c>
      <c r="E66" s="3">
        <v>45866.899904584483</v>
      </c>
      <c r="F66" s="1">
        <v>61829.263421920805</v>
      </c>
      <c r="G66" s="36">
        <v>0.32473042250788842</v>
      </c>
      <c r="H66" s="8">
        <v>0.34801487675300358</v>
      </c>
      <c r="I66" s="9">
        <v>0.86525236322187993</v>
      </c>
      <c r="J66" s="31">
        <v>0.88046068690767332</v>
      </c>
      <c r="K66" s="76">
        <f>+F66-D66</f>
        <v>-8394.5005022535115</v>
      </c>
      <c r="L66" s="45">
        <v>34</v>
      </c>
      <c r="M66" s="46">
        <v>50</v>
      </c>
    </row>
    <row r="67" spans="1:13" ht="17.399999999999999" x14ac:dyDescent="0.3">
      <c r="A67" s="26">
        <v>532</v>
      </c>
      <c r="B67" s="32" t="s">
        <v>33</v>
      </c>
      <c r="C67" s="3">
        <v>54358.695652173912</v>
      </c>
      <c r="D67" s="1">
        <v>57649.635036496351</v>
      </c>
      <c r="E67" s="3">
        <v>42868.2334301558</v>
      </c>
      <c r="F67" s="1">
        <v>48897.979300147854</v>
      </c>
      <c r="G67" s="36">
        <v>6.054117643624557E-2</v>
      </c>
      <c r="H67" s="8">
        <v>0.14065767090253845</v>
      </c>
      <c r="I67" s="9">
        <v>0.78861777156055468</v>
      </c>
      <c r="J67" s="31">
        <v>0.84819234795141252</v>
      </c>
      <c r="K67" s="76">
        <f>+F67-D67</f>
        <v>-8751.6557363484972</v>
      </c>
      <c r="L67" s="45">
        <v>48</v>
      </c>
      <c r="M67" s="46">
        <v>51</v>
      </c>
    </row>
    <row r="68" spans="1:13" ht="17.399999999999999" x14ac:dyDescent="0.3">
      <c r="A68" s="26">
        <v>1401</v>
      </c>
      <c r="B68" s="32" t="s">
        <v>80</v>
      </c>
      <c r="C68" s="3">
        <v>31577.474690663668</v>
      </c>
      <c r="D68" s="1">
        <v>46527.93740066023</v>
      </c>
      <c r="E68" s="3">
        <v>26800.148915801787</v>
      </c>
      <c r="F68" s="1">
        <v>37686.502953061863</v>
      </c>
      <c r="G68" s="36">
        <v>0.47345339855238255</v>
      </c>
      <c r="H68" s="8">
        <v>0.40620498309400488</v>
      </c>
      <c r="I68" s="9">
        <v>0.84871096179599292</v>
      </c>
      <c r="J68" s="31">
        <v>0.8099757921469154</v>
      </c>
      <c r="K68" s="76">
        <f>+F68-D68</f>
        <v>-8841.4344475983671</v>
      </c>
      <c r="L68" s="45">
        <v>69</v>
      </c>
      <c r="M68" s="46">
        <v>52</v>
      </c>
    </row>
    <row r="69" spans="1:13" ht="17.399999999999999" x14ac:dyDescent="0.3">
      <c r="A69" s="26">
        <v>703</v>
      </c>
      <c r="B69" s="32" t="s">
        <v>46</v>
      </c>
      <c r="C69" s="3">
        <v>39328.06324110672</v>
      </c>
      <c r="D69" s="1">
        <v>54390.909090909088</v>
      </c>
      <c r="E69" s="3">
        <v>33064.669134659882</v>
      </c>
      <c r="F69" s="1">
        <v>45098.313053097343</v>
      </c>
      <c r="G69" s="36">
        <v>0.38300502512562806</v>
      </c>
      <c r="H69" s="8">
        <v>0.36394266851511459</v>
      </c>
      <c r="I69" s="9">
        <v>0.84073982824813565</v>
      </c>
      <c r="J69" s="31">
        <v>0.82915166903571924</v>
      </c>
      <c r="K69" s="76">
        <f>+F69-D69</f>
        <v>-9292.5960378117452</v>
      </c>
      <c r="L69" s="45">
        <v>56</v>
      </c>
      <c r="M69" s="46">
        <v>53</v>
      </c>
    </row>
    <row r="70" spans="1:13" ht="17.399999999999999" x14ac:dyDescent="0.3">
      <c r="A70" s="26">
        <v>401</v>
      </c>
      <c r="B70" s="32" t="s">
        <v>18</v>
      </c>
      <c r="C70" s="3">
        <v>59145.326001571091</v>
      </c>
      <c r="D70" s="1">
        <v>74212.416311625071</v>
      </c>
      <c r="E70" s="3">
        <v>47400.032567985669</v>
      </c>
      <c r="F70" s="1">
        <v>64291.764297491965</v>
      </c>
      <c r="G70" s="36">
        <v>0.25474693147610261</v>
      </c>
      <c r="H70" s="8">
        <v>0.3563654034473196</v>
      </c>
      <c r="I70" s="9">
        <v>0.80141637171340585</v>
      </c>
      <c r="J70" s="31">
        <v>0.86632085967292405</v>
      </c>
      <c r="K70" s="76">
        <f>+F70-D70</f>
        <v>-9920.6520141331057</v>
      </c>
      <c r="L70" s="45">
        <v>29</v>
      </c>
      <c r="M70" s="46">
        <v>54</v>
      </c>
    </row>
    <row r="71" spans="1:13" ht="17.399999999999999" x14ac:dyDescent="0.3">
      <c r="A71" s="26">
        <v>101</v>
      </c>
      <c r="B71" s="32" t="s">
        <v>11</v>
      </c>
      <c r="C71" s="3">
        <v>35949.152542372882</v>
      </c>
      <c r="D71" s="1">
        <v>52333.333333333336</v>
      </c>
      <c r="E71" s="3">
        <v>29217.522658610273</v>
      </c>
      <c r="F71" s="1">
        <v>42012.195121951219</v>
      </c>
      <c r="G71" s="36">
        <v>0.4557598617004559</v>
      </c>
      <c r="H71" s="8">
        <v>0.43791092807009124</v>
      </c>
      <c r="I71" s="9">
        <v>0.8127457976699699</v>
      </c>
      <c r="J71" s="31">
        <v>0.80278079850862194</v>
      </c>
      <c r="K71" s="76">
        <f>+F71-D71</f>
        <v>-10321.138211382116</v>
      </c>
      <c r="L71" s="45">
        <v>61</v>
      </c>
      <c r="M71" s="46">
        <v>55</v>
      </c>
    </row>
    <row r="72" spans="1:13" ht="17.399999999999999" x14ac:dyDescent="0.3">
      <c r="A72" s="26">
        <v>537</v>
      </c>
      <c r="B72" s="32" t="s">
        <v>38</v>
      </c>
      <c r="C72" s="3">
        <v>58931.472081218271</v>
      </c>
      <c r="D72" s="1">
        <v>73050.847457627111</v>
      </c>
      <c r="E72" s="3">
        <v>48873.694679264045</v>
      </c>
      <c r="F72" s="1">
        <v>62686.310063463279</v>
      </c>
      <c r="G72" s="36">
        <v>0.23958972816680668</v>
      </c>
      <c r="H72" s="8">
        <v>0.28261860444243436</v>
      </c>
      <c r="I72" s="9">
        <v>0.82933096617554736</v>
      </c>
      <c r="J72" s="31">
        <v>0.85811886165761808</v>
      </c>
      <c r="K72" s="76">
        <f>+F72-D72</f>
        <v>-10364.537394163832</v>
      </c>
      <c r="L72" s="45">
        <v>32</v>
      </c>
      <c r="M72" s="46">
        <v>56</v>
      </c>
    </row>
    <row r="73" spans="1:13" ht="17.399999999999999" x14ac:dyDescent="0.3">
      <c r="A73" s="26">
        <v>600</v>
      </c>
      <c r="B73" s="32" t="s">
        <v>43</v>
      </c>
      <c r="C73" s="3">
        <v>63553.493449781665</v>
      </c>
      <c r="D73" s="1">
        <v>85547.78761061946</v>
      </c>
      <c r="E73" s="3">
        <v>53352.569742766937</v>
      </c>
      <c r="F73" s="1">
        <v>74856.198374772997</v>
      </c>
      <c r="G73" s="36">
        <v>0.34607529762651246</v>
      </c>
      <c r="H73" s="8">
        <v>0.40304766453955732</v>
      </c>
      <c r="I73" s="9">
        <v>0.83949074782057043</v>
      </c>
      <c r="J73" s="31">
        <v>0.87502202529759798</v>
      </c>
      <c r="K73" s="76">
        <f>+F73-D73</f>
        <v>-10691.589235846463</v>
      </c>
      <c r="L73" s="45">
        <v>20</v>
      </c>
      <c r="M73" s="46">
        <v>57</v>
      </c>
    </row>
    <row r="74" spans="1:13" ht="17.399999999999999" x14ac:dyDescent="0.3">
      <c r="A74" s="26">
        <v>1903</v>
      </c>
      <c r="B74" s="32" t="s">
        <v>94</v>
      </c>
      <c r="C74" s="3">
        <v>34839.43567349681</v>
      </c>
      <c r="D74" s="1">
        <v>54834.968465311846</v>
      </c>
      <c r="E74" s="3">
        <v>28852.16933999474</v>
      </c>
      <c r="F74" s="1">
        <v>43787.840354049164</v>
      </c>
      <c r="G74" s="36">
        <v>0.5739338885740366</v>
      </c>
      <c r="H74" s="8">
        <v>0.51766197674954961</v>
      </c>
      <c r="I74" s="9">
        <v>0.82814686237708701</v>
      </c>
      <c r="J74" s="31">
        <v>0.79853862561713684</v>
      </c>
      <c r="K74" s="76">
        <f>+F74-D74</f>
        <v>-11047.128111262682</v>
      </c>
      <c r="L74" s="45">
        <v>58</v>
      </c>
      <c r="M74" s="46">
        <v>58</v>
      </c>
    </row>
    <row r="75" spans="1:13" ht="17.399999999999999" x14ac:dyDescent="0.3">
      <c r="A75" s="26">
        <v>1500</v>
      </c>
      <c r="B75" s="32" t="s">
        <v>82</v>
      </c>
      <c r="C75" s="3">
        <v>35238.935314144226</v>
      </c>
      <c r="D75" s="1">
        <v>49572.573718866304</v>
      </c>
      <c r="E75" s="3">
        <v>29695.123947997512</v>
      </c>
      <c r="F75" s="1">
        <v>38257.782589593924</v>
      </c>
      <c r="G75" s="36">
        <v>0.40675571713339576</v>
      </c>
      <c r="H75" s="8">
        <v>0.28835234554304101</v>
      </c>
      <c r="I75" s="9">
        <v>0.84267937391622794</v>
      </c>
      <c r="J75" s="31">
        <v>0.7717530021047464</v>
      </c>
      <c r="K75" s="76">
        <f>+F75-D75</f>
        <v>-11314.79112927238</v>
      </c>
      <c r="L75" s="45">
        <v>67</v>
      </c>
      <c r="M75" s="46">
        <v>59</v>
      </c>
    </row>
    <row r="76" spans="1:13" ht="17.399999999999999" x14ac:dyDescent="0.3">
      <c r="A76" s="26">
        <v>2012</v>
      </c>
      <c r="B76" s="32" t="s">
        <v>99</v>
      </c>
      <c r="C76" s="3">
        <v>43968.941474751744</v>
      </c>
      <c r="D76" s="1">
        <v>57379.506778194402</v>
      </c>
      <c r="E76" s="3">
        <v>36162.885771827314</v>
      </c>
      <c r="F76" s="1">
        <v>45509.726206604741</v>
      </c>
      <c r="G76" s="36">
        <v>0.30500086774077562</v>
      </c>
      <c r="H76" s="8">
        <v>0.25846500452845711</v>
      </c>
      <c r="I76" s="9">
        <v>0.82246432501890232</v>
      </c>
      <c r="J76" s="31">
        <v>0.79313554197192115</v>
      </c>
      <c r="K76" s="76">
        <f>+F76-D76</f>
        <v>-11869.780571589661</v>
      </c>
      <c r="L76" s="45">
        <v>54</v>
      </c>
      <c r="M76" s="46">
        <v>60</v>
      </c>
    </row>
    <row r="77" spans="1:13" ht="17.399999999999999" x14ac:dyDescent="0.3">
      <c r="A77" s="26">
        <v>1801</v>
      </c>
      <c r="B77" s="32" t="s">
        <v>90</v>
      </c>
      <c r="C77" s="3">
        <v>29485.176738882554</v>
      </c>
      <c r="D77" s="1">
        <v>40455.903271692747</v>
      </c>
      <c r="E77" s="3">
        <v>20224.698235840297</v>
      </c>
      <c r="F77" s="1">
        <v>28228.714823445065</v>
      </c>
      <c r="G77" s="36">
        <v>0.37207599703287264</v>
      </c>
      <c r="H77" s="8">
        <v>0.39575456178727086</v>
      </c>
      <c r="I77" s="9">
        <v>0.68592765832635072</v>
      </c>
      <c r="J77" s="31">
        <v>0.69776503651067601</v>
      </c>
      <c r="K77" s="76">
        <f>+F77-D77</f>
        <v>-12227.188448247682</v>
      </c>
      <c r="L77" s="45">
        <v>79</v>
      </c>
      <c r="M77" s="46">
        <v>61</v>
      </c>
    </row>
    <row r="78" spans="1:13" ht="17.399999999999999" x14ac:dyDescent="0.3">
      <c r="A78" s="26">
        <v>2001</v>
      </c>
      <c r="B78" s="32" t="s">
        <v>96</v>
      </c>
      <c r="C78" s="3">
        <v>65017.792421746293</v>
      </c>
      <c r="D78" s="1">
        <v>86025.486250838367</v>
      </c>
      <c r="E78" s="3">
        <v>60326.237333129131</v>
      </c>
      <c r="F78" s="1">
        <v>73621.615081189651</v>
      </c>
      <c r="G78" s="36">
        <v>0.32310684578188931</v>
      </c>
      <c r="H78" s="8">
        <v>0.22039129797938095</v>
      </c>
      <c r="I78" s="9">
        <v>0.92784198118901384</v>
      </c>
      <c r="J78" s="31">
        <v>0.85581167035219363</v>
      </c>
      <c r="K78" s="76">
        <f>+F78-D78</f>
        <v>-12403.871169648715</v>
      </c>
      <c r="L78" s="45">
        <v>22</v>
      </c>
      <c r="M78" s="46">
        <v>62</v>
      </c>
    </row>
    <row r="79" spans="1:13" ht="17.399999999999999" x14ac:dyDescent="0.3">
      <c r="A79" s="26">
        <v>1701</v>
      </c>
      <c r="B79" s="32" t="s">
        <v>87</v>
      </c>
      <c r="C79" s="3">
        <v>75697.788697788696</v>
      </c>
      <c r="D79" s="1">
        <v>121611.11111111111</v>
      </c>
      <c r="E79" s="3">
        <v>56109.395730309974</v>
      </c>
      <c r="F79" s="1">
        <v>109121.9557195572</v>
      </c>
      <c r="G79" s="36">
        <v>0.60653452634691885</v>
      </c>
      <c r="H79" s="8">
        <v>0.94480718067348812</v>
      </c>
      <c r="I79" s="9">
        <v>0.74122899354851379</v>
      </c>
      <c r="J79" s="31">
        <v>0.8973025139113886</v>
      </c>
      <c r="K79" s="76">
        <f>+F79-D79</f>
        <v>-12489.155391553912</v>
      </c>
      <c r="L79" s="45">
        <v>6</v>
      </c>
      <c r="M79" s="46">
        <v>63</v>
      </c>
    </row>
    <row r="80" spans="1:13" ht="17.399999999999999" x14ac:dyDescent="0.3">
      <c r="A80" s="26">
        <v>519</v>
      </c>
      <c r="B80" s="32" t="s">
        <v>29</v>
      </c>
      <c r="C80" s="3">
        <v>78325.153374233123</v>
      </c>
      <c r="D80" s="1">
        <v>96742.16524216524</v>
      </c>
      <c r="E80" s="3">
        <v>70635.59238433461</v>
      </c>
      <c r="F80" s="1">
        <v>83626.551373346898</v>
      </c>
      <c r="G80" s="36">
        <v>0.2351353438139685</v>
      </c>
      <c r="H80" s="8">
        <v>0.18391519842188497</v>
      </c>
      <c r="I80" s="9">
        <v>0.90182513970756972</v>
      </c>
      <c r="J80" s="31">
        <v>0.86442712093545448</v>
      </c>
      <c r="K80" s="76">
        <f>+F80-D80</f>
        <v>-13115.613868818342</v>
      </c>
      <c r="L80" s="45">
        <v>10</v>
      </c>
      <c r="M80" s="46">
        <v>64</v>
      </c>
    </row>
    <row r="81" spans="1:13" ht="17.399999999999999" x14ac:dyDescent="0.3">
      <c r="A81" s="26">
        <v>300</v>
      </c>
      <c r="B81" s="32" t="s">
        <v>17</v>
      </c>
      <c r="C81" s="3">
        <v>88396.739130434784</v>
      </c>
      <c r="D81" s="1">
        <v>120193.01470588235</v>
      </c>
      <c r="E81" s="3">
        <v>76443.863205388086</v>
      </c>
      <c r="F81" s="1">
        <v>105911.29731291534</v>
      </c>
      <c r="G81" s="36">
        <v>0.35969964376774377</v>
      </c>
      <c r="H81" s="8">
        <v>0.38547808642735193</v>
      </c>
      <c r="I81" s="9">
        <v>0.86478148354081819</v>
      </c>
      <c r="J81" s="31">
        <v>0.88117681025045413</v>
      </c>
      <c r="K81" s="76">
        <f>+F81-D81</f>
        <v>-14281.71739296701</v>
      </c>
      <c r="L81" s="45">
        <v>8</v>
      </c>
      <c r="M81" s="46">
        <v>65</v>
      </c>
    </row>
    <row r="82" spans="1:13" ht="17.399999999999999" x14ac:dyDescent="0.3">
      <c r="A82" s="26">
        <v>1101</v>
      </c>
      <c r="B82" s="32" t="s">
        <v>75</v>
      </c>
      <c r="C82" s="3">
        <v>44585.774058577408</v>
      </c>
      <c r="D82" s="1">
        <v>67279.513888888891</v>
      </c>
      <c r="E82" s="3">
        <v>34399.00779588944</v>
      </c>
      <c r="F82" s="1">
        <v>52866.022887123145</v>
      </c>
      <c r="G82" s="36">
        <v>0.50899059867158813</v>
      </c>
      <c r="H82" s="8">
        <v>0.53684731841133071</v>
      </c>
      <c r="I82" s="9">
        <v>0.77152429271936707</v>
      </c>
      <c r="J82" s="31">
        <v>0.78576701630797441</v>
      </c>
      <c r="K82" s="76">
        <f>+F82-D82</f>
        <v>-14413.491001765746</v>
      </c>
      <c r="L82" s="45">
        <v>44</v>
      </c>
      <c r="M82" s="46">
        <v>66</v>
      </c>
    </row>
    <row r="83" spans="1:13" ht="17.399999999999999" x14ac:dyDescent="0.3">
      <c r="A83" s="26">
        <v>805</v>
      </c>
      <c r="B83" s="32" t="s">
        <v>60</v>
      </c>
      <c r="C83" s="3">
        <v>28622.685185185186</v>
      </c>
      <c r="D83" s="1">
        <v>46557.640750670238</v>
      </c>
      <c r="E83" s="3">
        <v>24894.445724821388</v>
      </c>
      <c r="F83" s="1">
        <v>30699.913269731136</v>
      </c>
      <c r="G83" s="36">
        <v>0.62659933718475869</v>
      </c>
      <c r="H83" s="8">
        <v>0.23320332611869787</v>
      </c>
      <c r="I83" s="9">
        <v>0.86974529341874962</v>
      </c>
      <c r="J83" s="31">
        <v>0.65939581075721032</v>
      </c>
      <c r="K83" s="76">
        <f>+F83-D83</f>
        <v>-15857.727480939102</v>
      </c>
      <c r="L83" s="45">
        <v>74</v>
      </c>
      <c r="M83" s="46">
        <v>67</v>
      </c>
    </row>
    <row r="84" spans="1:13" ht="17.399999999999999" x14ac:dyDescent="0.3">
      <c r="A84" s="26">
        <v>2011</v>
      </c>
      <c r="B84" s="32" t="s">
        <v>98</v>
      </c>
      <c r="C84" s="3">
        <v>44713.375796178349</v>
      </c>
      <c r="D84" s="1">
        <v>59044.523099850972</v>
      </c>
      <c r="E84" s="3">
        <v>34761.175465168431</v>
      </c>
      <c r="F84" s="1">
        <v>42940.34631822379</v>
      </c>
      <c r="G84" s="36">
        <v>0.32051141405649597</v>
      </c>
      <c r="H84" s="8">
        <v>0.23529615277973237</v>
      </c>
      <c r="I84" s="9">
        <v>0.77742230028937942</v>
      </c>
      <c r="J84" s="31">
        <v>0.72725367339502101</v>
      </c>
      <c r="K84" s="76">
        <f>+F84-D84</f>
        <v>-16104.176781627182</v>
      </c>
      <c r="L84" s="45">
        <v>60</v>
      </c>
      <c r="M84" s="46">
        <v>68</v>
      </c>
    </row>
    <row r="85" spans="1:13" ht="17.399999999999999" x14ac:dyDescent="0.3">
      <c r="A85" s="26">
        <v>1004</v>
      </c>
      <c r="B85" s="32" t="s">
        <v>73</v>
      </c>
      <c r="C85" s="3">
        <v>69250.109697235632</v>
      </c>
      <c r="D85" s="1">
        <v>95423.009470361285</v>
      </c>
      <c r="E85" s="3">
        <v>57644.277054733466</v>
      </c>
      <c r="F85" s="1">
        <v>79290.858775864559</v>
      </c>
      <c r="G85" s="36">
        <v>0.37794741246699348</v>
      </c>
      <c r="H85" s="8">
        <v>0.37552004860044619</v>
      </c>
      <c r="I85" s="9">
        <v>0.83240701432469422</v>
      </c>
      <c r="J85" s="31">
        <v>0.83094066322119686</v>
      </c>
      <c r="K85" s="76">
        <f>+F85-D85</f>
        <v>-16132.150694496726</v>
      </c>
      <c r="L85" s="45">
        <v>14</v>
      </c>
      <c r="M85" s="46">
        <v>69</v>
      </c>
    </row>
    <row r="86" spans="1:13" ht="17.399999999999999" x14ac:dyDescent="0.3">
      <c r="A86" s="26">
        <v>517</v>
      </c>
      <c r="B86" s="32" t="s">
        <v>27</v>
      </c>
      <c r="C86" s="3">
        <v>57403.361344537814</v>
      </c>
      <c r="D86" s="1">
        <v>73942.257217847771</v>
      </c>
      <c r="E86" s="3">
        <v>48776.229322456384</v>
      </c>
      <c r="F86" s="1">
        <v>56967.919447371503</v>
      </c>
      <c r="G86" s="36">
        <v>0.28811720230184235</v>
      </c>
      <c r="H86" s="8">
        <v>0.16794430891245016</v>
      </c>
      <c r="I86" s="9">
        <v>0.84971033368061921</v>
      </c>
      <c r="J86" s="31">
        <v>0.77043792806504841</v>
      </c>
      <c r="K86" s="76">
        <f>+F86-D86</f>
        <v>-16974.337770476268</v>
      </c>
      <c r="L86" s="45">
        <v>39</v>
      </c>
      <c r="M86" s="46">
        <v>70</v>
      </c>
    </row>
    <row r="87" spans="1:13" ht="17.399999999999999" x14ac:dyDescent="0.3">
      <c r="A87" s="26">
        <v>806</v>
      </c>
      <c r="B87" s="32" t="s">
        <v>61</v>
      </c>
      <c r="C87" s="3">
        <v>99452.380952380947</v>
      </c>
      <c r="D87" s="1">
        <v>137176.4705882353</v>
      </c>
      <c r="E87" s="3">
        <v>89925.925925925927</v>
      </c>
      <c r="F87" s="1">
        <v>120143.13346228239</v>
      </c>
      <c r="G87" s="36">
        <v>0.37931811460519094</v>
      </c>
      <c r="H87" s="8">
        <v>0.33602331280132813</v>
      </c>
      <c r="I87" s="9">
        <v>0.90421089032532653</v>
      </c>
      <c r="J87" s="31">
        <v>0.87582901752092646</v>
      </c>
      <c r="K87" s="76">
        <f>+F87-D87</f>
        <v>-17033.337125952909</v>
      </c>
      <c r="L87" s="45">
        <v>5</v>
      </c>
      <c r="M87" s="46">
        <v>71</v>
      </c>
    </row>
    <row r="88" spans="1:13" ht="17.399999999999999" x14ac:dyDescent="0.3">
      <c r="A88" s="26">
        <v>1103</v>
      </c>
      <c r="B88" s="32" t="s">
        <v>77</v>
      </c>
      <c r="C88" s="3">
        <v>88400</v>
      </c>
      <c r="D88" s="1">
        <v>123047.61904761905</v>
      </c>
      <c r="E88" s="3">
        <v>75959.558823529413</v>
      </c>
      <c r="F88" s="1">
        <v>101447.36842105263</v>
      </c>
      <c r="G88" s="36">
        <v>0.3919413919413921</v>
      </c>
      <c r="H88" s="8">
        <v>0.33554446592741471</v>
      </c>
      <c r="I88" s="9">
        <v>0.85927102741549111</v>
      </c>
      <c r="J88" s="31">
        <v>0.82445616750855455</v>
      </c>
      <c r="K88" s="76">
        <f>+F88-D88</f>
        <v>-21600.250626566427</v>
      </c>
      <c r="L88" s="45">
        <v>9</v>
      </c>
      <c r="M88" s="46">
        <v>72</v>
      </c>
    </row>
    <row r="89" spans="1:13" ht="17.399999999999999" x14ac:dyDescent="0.3">
      <c r="A89" s="26">
        <v>2002</v>
      </c>
      <c r="B89" s="32" t="s">
        <v>97</v>
      </c>
      <c r="C89" s="3">
        <v>47020.476190476191</v>
      </c>
      <c r="D89" s="1">
        <v>51787.545787545787</v>
      </c>
      <c r="E89" s="3">
        <v>29415.872589808972</v>
      </c>
      <c r="F89" s="1">
        <v>28312.10815047022</v>
      </c>
      <c r="G89" s="36">
        <v>0.10138284388610996</v>
      </c>
      <c r="H89" s="37">
        <v>-3.7522750208033862E-2</v>
      </c>
      <c r="I89" s="9">
        <v>0.62559707967753508</v>
      </c>
      <c r="J89" s="31">
        <v>0.54669723617756194</v>
      </c>
      <c r="K89" s="76">
        <f>+F89-D89</f>
        <v>-23475.437637075567</v>
      </c>
      <c r="L89" s="45">
        <v>78</v>
      </c>
      <c r="M89" s="46">
        <v>73</v>
      </c>
    </row>
    <row r="90" spans="1:13" ht="17.399999999999999" x14ac:dyDescent="0.3">
      <c r="A90" s="26">
        <v>801</v>
      </c>
      <c r="B90" s="32" t="s">
        <v>56</v>
      </c>
      <c r="C90" s="3">
        <v>60221.729490022168</v>
      </c>
      <c r="D90" s="1">
        <v>93832.618025751071</v>
      </c>
      <c r="E90" s="3">
        <v>43487.896351858166</v>
      </c>
      <c r="F90" s="1">
        <v>69390.671518359246</v>
      </c>
      <c r="G90" s="36">
        <v>0.55811895175308313</v>
      </c>
      <c r="H90" s="8">
        <v>0.59563182723126351</v>
      </c>
      <c r="I90" s="9">
        <v>0.72212964855257855</v>
      </c>
      <c r="J90" s="31">
        <v>0.73951545825265086</v>
      </c>
      <c r="K90" s="76">
        <f>+F90-D90</f>
        <v>-24441.946507391825</v>
      </c>
      <c r="L90" s="45">
        <v>25</v>
      </c>
      <c r="M90" s="46">
        <v>74</v>
      </c>
    </row>
    <row r="91" spans="1:13" ht="17.399999999999999" x14ac:dyDescent="0.3">
      <c r="A91" s="26">
        <v>905</v>
      </c>
      <c r="B91" s="32" t="s">
        <v>69</v>
      </c>
      <c r="C91" s="3">
        <v>75313.747228381369</v>
      </c>
      <c r="D91" s="1">
        <v>102837.20930232557</v>
      </c>
      <c r="E91" s="3">
        <v>59918.836658775792</v>
      </c>
      <c r="F91" s="1">
        <v>77361.159357359968</v>
      </c>
      <c r="G91" s="36">
        <v>0.36545070570558758</v>
      </c>
      <c r="H91" s="8">
        <v>0.29109915464337632</v>
      </c>
      <c r="I91" s="9">
        <v>0.79558963487871537</v>
      </c>
      <c r="J91" s="31">
        <v>0.75226817104624122</v>
      </c>
      <c r="K91" s="76">
        <f>+F91-D91</f>
        <v>-25476.049944965605</v>
      </c>
      <c r="L91" s="45">
        <v>17</v>
      </c>
      <c r="M91" s="46">
        <v>75</v>
      </c>
    </row>
    <row r="92" spans="1:13" ht="17.399999999999999" x14ac:dyDescent="0.3">
      <c r="A92" s="26">
        <v>1300</v>
      </c>
      <c r="B92" s="32" t="s">
        <v>79</v>
      </c>
      <c r="C92" s="3">
        <v>93407.866379310348</v>
      </c>
      <c r="D92" s="1">
        <v>134454.15411106328</v>
      </c>
      <c r="E92" s="3">
        <v>74932.168289492809</v>
      </c>
      <c r="F92" s="1">
        <v>108908.64523704683</v>
      </c>
      <c r="G92" s="36">
        <v>0.43943073878887584</v>
      </c>
      <c r="H92" s="8">
        <v>0.45342978487275798</v>
      </c>
      <c r="I92" s="9">
        <v>0.80220404548379809</v>
      </c>
      <c r="J92" s="31">
        <v>0.81000580426161417</v>
      </c>
      <c r="K92" s="76">
        <f>+F92-D92</f>
        <v>-25545.50887401645</v>
      </c>
      <c r="L92" s="45">
        <v>7</v>
      </c>
      <c r="M92" s="46">
        <v>76</v>
      </c>
    </row>
    <row r="93" spans="1:13" ht="17.399999999999999" x14ac:dyDescent="0.3">
      <c r="A93" s="26">
        <v>1002</v>
      </c>
      <c r="B93" s="32" t="s">
        <v>72</v>
      </c>
      <c r="C93" s="3">
        <v>61066.326530612241</v>
      </c>
      <c r="D93" s="1">
        <v>102806.29449231923</v>
      </c>
      <c r="E93" s="3">
        <v>44772.868546385529</v>
      </c>
      <c r="F93" s="1">
        <v>74680.045303319886</v>
      </c>
      <c r="G93" s="36">
        <v>0.68351856633758623</v>
      </c>
      <c r="H93" s="8">
        <v>0.66797544423471478</v>
      </c>
      <c r="I93" s="9">
        <v>0.73318424555865691</v>
      </c>
      <c r="J93" s="31">
        <v>0.72641510592427116</v>
      </c>
      <c r="K93" s="76">
        <f>+F93-D93</f>
        <v>-28126.24918899934</v>
      </c>
      <c r="L93" s="45">
        <v>21</v>
      </c>
      <c r="M93" s="46">
        <v>77</v>
      </c>
    </row>
    <row r="94" spans="1:13" ht="17.399999999999999" x14ac:dyDescent="0.3">
      <c r="A94" s="26">
        <v>1200</v>
      </c>
      <c r="B94" s="32" t="s">
        <v>78</v>
      </c>
      <c r="C94" s="3">
        <v>75991.001720259359</v>
      </c>
      <c r="D94" s="1">
        <v>108001.67556812233</v>
      </c>
      <c r="E94" s="3">
        <v>54819.660742799082</v>
      </c>
      <c r="F94" s="1">
        <v>76730.756262042385</v>
      </c>
      <c r="G94" s="36">
        <v>0.42124295144445845</v>
      </c>
      <c r="H94" s="8">
        <v>0.39969411014863798</v>
      </c>
      <c r="I94" s="9">
        <v>0.72139673779539149</v>
      </c>
      <c r="J94" s="31">
        <v>0.71045894296004941</v>
      </c>
      <c r="K94" s="76">
        <f>+F94-D94</f>
        <v>-31270.919306079944</v>
      </c>
      <c r="L94" s="45">
        <v>19</v>
      </c>
      <c r="M94" s="46">
        <v>78</v>
      </c>
    </row>
    <row r="95" spans="1:13" ht="17.399999999999999" x14ac:dyDescent="0.3">
      <c r="A95" s="26">
        <v>713</v>
      </c>
      <c r="B95" s="32" t="s">
        <v>55</v>
      </c>
      <c r="C95" s="3">
        <v>45401.89125295508</v>
      </c>
      <c r="D95" s="1">
        <v>83625.423728813563</v>
      </c>
      <c r="E95" s="3">
        <v>37915.720043972149</v>
      </c>
      <c r="F95" s="1">
        <v>47489.136057941025</v>
      </c>
      <c r="G95" s="36">
        <v>0.841892956901231</v>
      </c>
      <c r="H95" s="8">
        <v>0.25249200075499711</v>
      </c>
      <c r="I95" s="9">
        <v>0.83511322981516378</v>
      </c>
      <c r="J95" s="31">
        <v>0.5678791680857983</v>
      </c>
      <c r="K95" s="76">
        <f>+F95-D95</f>
        <v>-36136.287670872538</v>
      </c>
      <c r="L95" s="45">
        <v>51</v>
      </c>
      <c r="M95" s="46">
        <v>79</v>
      </c>
    </row>
    <row r="96" spans="1:13" ht="17.399999999999999" x14ac:dyDescent="0.3">
      <c r="A96" s="26">
        <v>903</v>
      </c>
      <c r="B96" s="32" t="s">
        <v>68</v>
      </c>
      <c r="C96" s="3">
        <v>70951.724137931044</v>
      </c>
      <c r="D96" s="1">
        <v>103893.87755102041</v>
      </c>
      <c r="E96" s="3">
        <v>44285.406698564591</v>
      </c>
      <c r="F96" s="1">
        <v>55798.52780806979</v>
      </c>
      <c r="G96" s="36">
        <v>0.46428968165804418</v>
      </c>
      <c r="H96" s="8">
        <v>0.25997550813682313</v>
      </c>
      <c r="I96" s="9">
        <v>0.62416251664967581</v>
      </c>
      <c r="J96" s="31">
        <v>0.53707233884564698</v>
      </c>
      <c r="K96" s="76">
        <f>+F96-D96</f>
        <v>-48095.349742950624</v>
      </c>
      <c r="L96" s="45">
        <v>40</v>
      </c>
      <c r="M96" s="46">
        <v>80</v>
      </c>
    </row>
    <row r="97" spans="1:13" ht="17.399999999999999" x14ac:dyDescent="0.3">
      <c r="A97" s="26">
        <v>906</v>
      </c>
      <c r="B97" s="32" t="s">
        <v>70</v>
      </c>
      <c r="C97" s="3">
        <v>78200.81967213114</v>
      </c>
      <c r="D97" s="1">
        <v>139513.81215469612</v>
      </c>
      <c r="E97" s="3">
        <v>63103.359173126613</v>
      </c>
      <c r="F97" s="1">
        <v>81790.465205690125</v>
      </c>
      <c r="G97" s="36">
        <v>0.78404539414841246</v>
      </c>
      <c r="H97" s="8">
        <v>0.29613488532828636</v>
      </c>
      <c r="I97" s="9">
        <v>0.80693986888752656</v>
      </c>
      <c r="J97" s="31">
        <v>0.58625353248178025</v>
      </c>
      <c r="K97" s="76">
        <f>+F97-D97</f>
        <v>-57723.346949005994</v>
      </c>
      <c r="L97" s="45">
        <v>12</v>
      </c>
      <c r="M97" s="46">
        <v>81</v>
      </c>
    </row>
    <row r="98" spans="1:13" ht="17.399999999999999" x14ac:dyDescent="0.3">
      <c r="A98" s="26">
        <v>516</v>
      </c>
      <c r="B98" s="32" t="s">
        <v>26</v>
      </c>
      <c r="C98" s="3">
        <v>89139.217470427669</v>
      </c>
      <c r="D98" s="1">
        <v>137231.13207547169</v>
      </c>
      <c r="E98" s="3">
        <v>56688.478747203582</v>
      </c>
      <c r="F98" s="1">
        <v>77009.315512353176</v>
      </c>
      <c r="G98" s="36">
        <v>0.53951465998676418</v>
      </c>
      <c r="H98" s="8">
        <v>0.35846502171575767</v>
      </c>
      <c r="I98" s="9">
        <v>0.63595441328627589</v>
      </c>
      <c r="J98" s="31">
        <v>0.56116505305808528</v>
      </c>
      <c r="K98" s="76">
        <f>+F98-D98</f>
        <v>-60221.816563118511</v>
      </c>
      <c r="L98" s="45">
        <v>18</v>
      </c>
      <c r="M98" s="46">
        <v>82</v>
      </c>
    </row>
    <row r="99" spans="1:13" ht="17.399999999999999" x14ac:dyDescent="0.3">
      <c r="A99" s="26">
        <v>902</v>
      </c>
      <c r="B99" s="32" t="s">
        <v>67</v>
      </c>
      <c r="C99" s="3">
        <v>57265.415549597856</v>
      </c>
      <c r="D99" s="1">
        <v>96246.621621621627</v>
      </c>
      <c r="E99" s="3">
        <v>16277.95358649789</v>
      </c>
      <c r="F99" s="1">
        <v>31023.988005997002</v>
      </c>
      <c r="G99" s="36">
        <v>0.68071113599554622</v>
      </c>
      <c r="H99" s="8">
        <v>0.90588994133332212</v>
      </c>
      <c r="I99" s="9">
        <v>0.28425452658069816</v>
      </c>
      <c r="J99" s="31">
        <v>0.32233846220559204</v>
      </c>
      <c r="K99" s="76">
        <f>+F99-D99</f>
        <v>-65222.633615624625</v>
      </c>
      <c r="L99" s="45">
        <v>73</v>
      </c>
      <c r="M99" s="46">
        <v>83</v>
      </c>
    </row>
    <row r="100" spans="1:13" ht="17.399999999999999" x14ac:dyDescent="0.3">
      <c r="A100" s="26">
        <v>901</v>
      </c>
      <c r="B100" s="32" t="s">
        <v>66</v>
      </c>
      <c r="C100" s="3">
        <v>80093.544137022385</v>
      </c>
      <c r="D100" s="1">
        <v>148353.32464146023</v>
      </c>
      <c r="E100" s="3">
        <v>47508.802263439175</v>
      </c>
      <c r="F100" s="1">
        <v>71284.758364312263</v>
      </c>
      <c r="G100" s="36">
        <v>0.85225071808110298</v>
      </c>
      <c r="H100" s="8">
        <v>0.5004537047478903</v>
      </c>
      <c r="I100" s="9">
        <v>0.59316643776135181</v>
      </c>
      <c r="J100" s="31">
        <v>0.48050664544655808</v>
      </c>
      <c r="K100" s="76">
        <f>+F100-D100</f>
        <v>-77068.566277147969</v>
      </c>
      <c r="L100" s="45">
        <v>24</v>
      </c>
      <c r="M100" s="46">
        <v>84</v>
      </c>
    </row>
    <row r="101" spans="1:13" ht="17.399999999999999" x14ac:dyDescent="0.3">
      <c r="A101" s="26">
        <v>1005</v>
      </c>
      <c r="B101" s="32" t="s">
        <v>74</v>
      </c>
      <c r="C101" s="3">
        <v>102800</v>
      </c>
      <c r="D101" s="1">
        <v>165611.11111111112</v>
      </c>
      <c r="E101" s="29" t="s">
        <v>101</v>
      </c>
      <c r="F101" s="1">
        <v>64121.546961325963</v>
      </c>
      <c r="G101" s="36">
        <v>0.61100302637267623</v>
      </c>
      <c r="H101" s="38" t="s">
        <v>101</v>
      </c>
      <c r="I101" s="29" t="s">
        <v>101</v>
      </c>
      <c r="J101" s="31">
        <v>0.38718143082987833</v>
      </c>
      <c r="K101" s="76">
        <f>+F101-D101</f>
        <v>-101489.56414978516</v>
      </c>
      <c r="L101" s="45">
        <v>30</v>
      </c>
      <c r="M101" s="46">
        <v>85</v>
      </c>
    </row>
    <row r="102" spans="1:13" ht="17.399999999999999" x14ac:dyDescent="0.3">
      <c r="A102" s="26">
        <v>1003</v>
      </c>
      <c r="B102" s="32" t="s">
        <v>115</v>
      </c>
      <c r="C102" s="3">
        <v>177009.46745562128</v>
      </c>
      <c r="D102" s="1">
        <v>248997.89029535864</v>
      </c>
      <c r="E102" s="3">
        <v>86092.081903183804</v>
      </c>
      <c r="F102" s="1">
        <v>128346.2680454592</v>
      </c>
      <c r="G102" s="36">
        <v>0.40669249998046486</v>
      </c>
      <c r="H102" s="8">
        <v>0.49080223416821323</v>
      </c>
      <c r="I102" s="9">
        <v>0.48636992778235594</v>
      </c>
      <c r="J102" s="31">
        <v>0.51545122688877498</v>
      </c>
      <c r="K102" s="76">
        <f>+F102-D102</f>
        <v>-120651.62224989943</v>
      </c>
      <c r="L102" s="45">
        <v>2</v>
      </c>
      <c r="M102" s="46">
        <v>86</v>
      </c>
    </row>
    <row r="103" spans="1:13" ht="18" thickBot="1" x14ac:dyDescent="0.35">
      <c r="A103" s="26">
        <v>907</v>
      </c>
      <c r="B103" s="32" t="s">
        <v>104</v>
      </c>
      <c r="C103" s="7">
        <v>87683.098591549293</v>
      </c>
      <c r="D103" s="6">
        <v>239688.20224719102</v>
      </c>
      <c r="E103" s="7">
        <v>40202.496532593621</v>
      </c>
      <c r="F103" s="6">
        <v>82958.445763626558</v>
      </c>
      <c r="G103" s="39">
        <v>1.7335735859851518</v>
      </c>
      <c r="H103" s="40">
        <v>1.0635147793960789</v>
      </c>
      <c r="I103" s="10">
        <v>0.45849767148247483</v>
      </c>
      <c r="J103" s="11">
        <v>0.346109841810534</v>
      </c>
      <c r="K103" s="76">
        <f>+F103-D103</f>
        <v>-156729.75648356444</v>
      </c>
      <c r="L103" s="47">
        <v>11</v>
      </c>
      <c r="M103" s="46">
        <v>87</v>
      </c>
    </row>
    <row r="107" spans="1:13" x14ac:dyDescent="0.3">
      <c r="E107" s="59"/>
    </row>
  </sheetData>
  <sortState xmlns:xlrd2="http://schemas.microsoft.com/office/spreadsheetml/2017/richdata2" ref="A17:M103">
    <sortCondition descending="1" ref="K17:K103"/>
  </sortState>
  <mergeCells count="7">
    <mergeCell ref="G6:H6"/>
    <mergeCell ref="I5:J6"/>
    <mergeCell ref="G5:H5"/>
    <mergeCell ref="B1:C1"/>
    <mergeCell ref="C5:F5"/>
    <mergeCell ref="C6:D6"/>
    <mergeCell ref="E6:F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morton</dc:creator>
  <cp:lastModifiedBy>morton</cp:lastModifiedBy>
  <dcterms:created xsi:type="dcterms:W3CDTF">2022-02-18T16:29:57Z</dcterms:created>
  <dcterms:modified xsi:type="dcterms:W3CDTF">2022-02-21T03:23:24Z</dcterms:modified>
</cp:coreProperties>
</file>