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to\Desktop\EOP\Data\"/>
    </mc:Choice>
  </mc:AlternateContent>
  <xr:revisionPtr revIDLastSave="0" documentId="13_ncr:1_{3B65E838-7DC9-4E1E-98C0-61C1A80792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tes" sheetId="3" r:id="rId1"/>
    <sheet name="IN Counti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3" l="1"/>
  <c r="F31" i="3"/>
  <c r="F7" i="3"/>
  <c r="F45" i="3"/>
  <c r="F12" i="3"/>
  <c r="F14" i="3"/>
  <c r="F24" i="3"/>
  <c r="F34" i="3"/>
  <c r="F49" i="3"/>
  <c r="F47" i="3"/>
  <c r="F38" i="3"/>
  <c r="F33" i="3"/>
  <c r="F50" i="3"/>
  <c r="F46" i="3"/>
  <c r="F48" i="3"/>
  <c r="F41" i="3"/>
  <c r="F8" i="3"/>
  <c r="F15" i="3"/>
  <c r="F5" i="3"/>
  <c r="F30" i="3"/>
  <c r="F19" i="3"/>
  <c r="F11" i="3"/>
  <c r="F10" i="3"/>
  <c r="F22" i="3"/>
  <c r="F55" i="3"/>
  <c r="F42" i="3"/>
  <c r="F53" i="3"/>
  <c r="F44" i="3"/>
  <c r="F20" i="3"/>
  <c r="F52" i="3"/>
  <c r="F54" i="3"/>
  <c r="F40" i="3"/>
  <c r="F43" i="3"/>
  <c r="F51" i="3"/>
  <c r="F36" i="3"/>
  <c r="F27" i="3"/>
  <c r="F32" i="3"/>
  <c r="F29" i="3"/>
  <c r="F21" i="3"/>
  <c r="F28" i="3"/>
  <c r="F35" i="3"/>
  <c r="F25" i="3"/>
  <c r="F6" i="3"/>
  <c r="F26" i="3"/>
  <c r="F23" i="3"/>
  <c r="F39" i="3"/>
  <c r="F16" i="3"/>
  <c r="F9" i="3"/>
  <c r="F18" i="3"/>
  <c r="F37" i="3"/>
  <c r="F13" i="3"/>
  <c r="F17" i="3"/>
  <c r="F5" i="2"/>
  <c r="F18" i="2"/>
  <c r="F24" i="2"/>
  <c r="F53" i="2"/>
  <c r="F16" i="2"/>
  <c r="F6" i="2"/>
  <c r="F42" i="2"/>
  <c r="F40" i="2"/>
  <c r="F61" i="2"/>
  <c r="F85" i="2"/>
  <c r="F75" i="2"/>
  <c r="F21" i="2"/>
  <c r="F95" i="2"/>
  <c r="F73" i="2"/>
  <c r="F63" i="2"/>
  <c r="F7" i="2"/>
  <c r="F8" i="2"/>
  <c r="F86" i="2"/>
  <c r="F13" i="2"/>
  <c r="F15" i="2"/>
  <c r="F55" i="2"/>
  <c r="F23" i="2"/>
  <c r="F74" i="2"/>
  <c r="F10" i="2"/>
  <c r="F93" i="2"/>
  <c r="F58" i="2"/>
  <c r="F38" i="2"/>
  <c r="F92" i="2"/>
  <c r="F20" i="2"/>
  <c r="F29" i="2"/>
  <c r="F47" i="2"/>
  <c r="F76" i="2"/>
  <c r="F94" i="2"/>
  <c r="F43" i="2"/>
  <c r="F14" i="2"/>
  <c r="F45" i="2"/>
  <c r="F70" i="2"/>
  <c r="F96" i="2"/>
  <c r="F44" i="2"/>
  <c r="F49" i="2"/>
  <c r="F28" i="2"/>
  <c r="F54" i="2"/>
  <c r="F46" i="2"/>
  <c r="F17" i="2"/>
  <c r="F31" i="2"/>
  <c r="F9" i="2"/>
  <c r="F79" i="2"/>
  <c r="F30" i="2"/>
  <c r="F51" i="2"/>
  <c r="F88" i="2"/>
  <c r="F82" i="2"/>
  <c r="F52" i="2"/>
  <c r="F83" i="2"/>
  <c r="F12" i="2"/>
  <c r="F77" i="2"/>
  <c r="F27" i="2"/>
  <c r="F39" i="2"/>
  <c r="F78" i="2"/>
  <c r="F56" i="2"/>
  <c r="F26" i="2"/>
  <c r="F59" i="2"/>
  <c r="F69" i="2"/>
  <c r="F60" i="2"/>
  <c r="F32" i="2"/>
  <c r="F41" i="2"/>
  <c r="F34" i="2"/>
  <c r="F72" i="2"/>
  <c r="F33" i="2"/>
  <c r="F50" i="2"/>
  <c r="F67" i="2"/>
  <c r="F65" i="2"/>
  <c r="F89" i="2"/>
  <c r="F80" i="2"/>
  <c r="F84" i="2"/>
  <c r="F19" i="2"/>
  <c r="F71" i="2"/>
  <c r="F64" i="2"/>
  <c r="F25" i="2"/>
  <c r="F35" i="2"/>
  <c r="F81" i="2"/>
  <c r="F90" i="2"/>
  <c r="F91" i="2"/>
  <c r="F36" i="2"/>
  <c r="F68" i="2"/>
  <c r="F66" i="2"/>
  <c r="F37" i="2"/>
  <c r="F22" i="2"/>
  <c r="F87" i="2"/>
  <c r="F62" i="2"/>
  <c r="F57" i="2"/>
  <c r="F11" i="2"/>
  <c r="F48" i="2"/>
  <c r="F3" i="2"/>
  <c r="E3" i="3" l="1"/>
  <c r="J3" i="3"/>
  <c r="L3" i="3"/>
  <c r="M3" i="3"/>
  <c r="K3" i="3"/>
  <c r="I3" i="3"/>
  <c r="D3" i="3"/>
  <c r="H3" i="3"/>
  <c r="F3" i="3" l="1"/>
</calcChain>
</file>

<file path=xl/sharedStrings.xml><?xml version="1.0" encoding="utf-8"?>
<sst xmlns="http://schemas.openxmlformats.org/spreadsheetml/2006/main" count="181" uniqueCount="165">
  <si>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</si>
  <si>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</si>
  <si>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</si>
  <si>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</si>
  <si>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</si>
  <si>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</si>
  <si>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</si>
  <si>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</si>
  <si>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</si>
  <si>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</si>
  <si>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</si>
  <si>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</si>
  <si>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</si>
  <si>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</si>
  <si>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</si>
  <si>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</si>
  <si>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</si>
  <si>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</si>
  <si>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</si>
  <si>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</si>
  <si>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</si>
  <si>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</si>
  <si>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</si>
  <si>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</si>
  <si>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</si>
  <si>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</si>
  <si>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</si>
  <si>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</si>
  <si>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</si>
  <si>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</si>
  <si>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</si>
  <si>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</si>
  <si>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</si>
  <si>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</si>
  <si>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</si>
  <si>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</si>
  <si>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</si>
  <si>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</si>
  <si>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</si>
  <si>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</si>
  <si>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</si>
  <si>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</si>
  <si>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</si>
  <si>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</si>
  <si>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</si>
  <si>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</si>
  <si>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</si>
  <si>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</si>
  <si>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</si>
  <si>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</si>
  <si>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</si>
  <si>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Rank</t>
  </si>
  <si>
    <t>United States</t>
  </si>
  <si>
    <t>STATE NAME</t>
  </si>
  <si>
    <t>STATE CODE</t>
  </si>
  <si>
    <t>POPULATION ESTIMATE</t>
  </si>
  <si>
    <t>POPULATION CHANGE</t>
  </si>
  <si>
    <t>Number</t>
  </si>
  <si>
    <t>Percent</t>
  </si>
  <si>
    <t>BIRTHS</t>
  </si>
  <si>
    <t>DEATHS</t>
  </si>
  <si>
    <t>NATURAL CHANGE</t>
  </si>
  <si>
    <t>MIGRATION 2021</t>
  </si>
  <si>
    <t xml:space="preserve">INTERNATIONAL </t>
  </si>
  <si>
    <t>NET</t>
  </si>
  <si>
    <t>DOMESTIC</t>
  </si>
  <si>
    <t>U.S. Census Bureau,  Population Estimates 2021</t>
  </si>
  <si>
    <t>Released March 24, 2022</t>
  </si>
  <si>
    <t>COUNTYCODE</t>
  </si>
  <si>
    <t>(51)*</t>
  </si>
  <si>
    <t>*(xx) rank for D.C. if counted as a state.</t>
  </si>
  <si>
    <t xml:space="preserve">Adams </t>
  </si>
  <si>
    <t xml:space="preserve">Allen </t>
  </si>
  <si>
    <t xml:space="preserve">Bartholomew </t>
  </si>
  <si>
    <t xml:space="preserve">Benton </t>
  </si>
  <si>
    <t xml:space="preserve">Blackford </t>
  </si>
  <si>
    <t xml:space="preserve">Boone </t>
  </si>
  <si>
    <t xml:space="preserve">Brown </t>
  </si>
  <si>
    <t xml:space="preserve">Carroll </t>
  </si>
  <si>
    <t xml:space="preserve">Cass </t>
  </si>
  <si>
    <t xml:space="preserve">Clark </t>
  </si>
  <si>
    <t xml:space="preserve">Clay </t>
  </si>
  <si>
    <t xml:space="preserve">Clinton </t>
  </si>
  <si>
    <t xml:space="preserve">Crawford </t>
  </si>
  <si>
    <t xml:space="preserve">Daviess </t>
  </si>
  <si>
    <t xml:space="preserve">Dearborn </t>
  </si>
  <si>
    <t xml:space="preserve">Decatur </t>
  </si>
  <si>
    <t xml:space="preserve">DeKalb </t>
  </si>
  <si>
    <t xml:space="preserve">Delaware </t>
  </si>
  <si>
    <t xml:space="preserve">Dubois </t>
  </si>
  <si>
    <t xml:space="preserve">Elkhart </t>
  </si>
  <si>
    <t xml:space="preserve">Fayette </t>
  </si>
  <si>
    <t xml:space="preserve">Floyd </t>
  </si>
  <si>
    <t xml:space="preserve">Fountain </t>
  </si>
  <si>
    <t xml:space="preserve">Franklin </t>
  </si>
  <si>
    <t xml:space="preserve">Fulton </t>
  </si>
  <si>
    <t xml:space="preserve">Gibson </t>
  </si>
  <si>
    <t xml:space="preserve">Grant </t>
  </si>
  <si>
    <t xml:space="preserve">Greene </t>
  </si>
  <si>
    <t xml:space="preserve">Hamilton </t>
  </si>
  <si>
    <t xml:space="preserve">Hancock </t>
  </si>
  <si>
    <t xml:space="preserve">Harrison </t>
  </si>
  <si>
    <t xml:space="preserve">Hendricks </t>
  </si>
  <si>
    <t xml:space="preserve">Henry </t>
  </si>
  <si>
    <t xml:space="preserve">Howard </t>
  </si>
  <si>
    <t xml:space="preserve">Huntington </t>
  </si>
  <si>
    <t xml:space="preserve">Jackson </t>
  </si>
  <si>
    <t xml:space="preserve">Jasper </t>
  </si>
  <si>
    <t xml:space="preserve">Jay </t>
  </si>
  <si>
    <t xml:space="preserve">Jefferson </t>
  </si>
  <si>
    <t xml:space="preserve">Jennings </t>
  </si>
  <si>
    <t xml:space="preserve">Johnson </t>
  </si>
  <si>
    <t xml:space="preserve">Knox </t>
  </si>
  <si>
    <t xml:space="preserve">Kosciusko </t>
  </si>
  <si>
    <t xml:space="preserve">LaGrange </t>
  </si>
  <si>
    <t xml:space="preserve">Lake </t>
  </si>
  <si>
    <t xml:space="preserve">LaPorte </t>
  </si>
  <si>
    <t xml:space="preserve">Lawrence </t>
  </si>
  <si>
    <t xml:space="preserve">Madison </t>
  </si>
  <si>
    <t xml:space="preserve">Marion </t>
  </si>
  <si>
    <t xml:space="preserve">Marshall </t>
  </si>
  <si>
    <t xml:space="preserve">Martin </t>
  </si>
  <si>
    <t xml:space="preserve">Miami </t>
  </si>
  <si>
    <t xml:space="preserve">Monroe </t>
  </si>
  <si>
    <t xml:space="preserve">Montgomery </t>
  </si>
  <si>
    <t xml:space="preserve">Morgan </t>
  </si>
  <si>
    <t xml:space="preserve">Newton </t>
  </si>
  <si>
    <t xml:space="preserve">Noble </t>
  </si>
  <si>
    <t xml:space="preserve">Ohio </t>
  </si>
  <si>
    <t xml:space="preserve">Orange </t>
  </si>
  <si>
    <t xml:space="preserve">Owen </t>
  </si>
  <si>
    <t xml:space="preserve">Parke </t>
  </si>
  <si>
    <t xml:space="preserve">Perry </t>
  </si>
  <si>
    <t xml:space="preserve">Pike </t>
  </si>
  <si>
    <t xml:space="preserve">Porter </t>
  </si>
  <si>
    <t xml:space="preserve">Posey </t>
  </si>
  <si>
    <t xml:space="preserve">Pulaski </t>
  </si>
  <si>
    <t xml:space="preserve">Putnam </t>
  </si>
  <si>
    <t xml:space="preserve">Randolph </t>
  </si>
  <si>
    <t xml:space="preserve">Ripley </t>
  </si>
  <si>
    <t xml:space="preserve">Rush </t>
  </si>
  <si>
    <t xml:space="preserve">St. Joseph </t>
  </si>
  <si>
    <t xml:space="preserve">Scott </t>
  </si>
  <si>
    <t xml:space="preserve">Shelby </t>
  </si>
  <si>
    <t xml:space="preserve">Spencer </t>
  </si>
  <si>
    <t xml:space="preserve">Starke </t>
  </si>
  <si>
    <t xml:space="preserve">Steuben </t>
  </si>
  <si>
    <t xml:space="preserve">Sullivan </t>
  </si>
  <si>
    <t xml:space="preserve">Switzerland </t>
  </si>
  <si>
    <t xml:space="preserve">Tippecanoe </t>
  </si>
  <si>
    <t xml:space="preserve">Tipton </t>
  </si>
  <si>
    <t xml:space="preserve">Union </t>
  </si>
  <si>
    <t xml:space="preserve">Vanderburgh </t>
  </si>
  <si>
    <t xml:space="preserve">Vermillion </t>
  </si>
  <si>
    <t xml:space="preserve">Vigo </t>
  </si>
  <si>
    <t xml:space="preserve">Wabash </t>
  </si>
  <si>
    <t xml:space="preserve">Warren </t>
  </si>
  <si>
    <t xml:space="preserve">Warrick </t>
  </si>
  <si>
    <t xml:space="preserve">Washington </t>
  </si>
  <si>
    <t xml:space="preserve">Wayne </t>
  </si>
  <si>
    <t xml:space="preserve">Wells </t>
  </si>
  <si>
    <t xml:space="preserve">White </t>
  </si>
  <si>
    <t xml:space="preserve">Whitley </t>
  </si>
  <si>
    <t xml:space="preserve"> COUNTY NAME</t>
  </si>
  <si>
    <t>CHANGE 2021 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</si>
</sst>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18" fillId="0" borderId="0" xfId="0" applyFont="1"/>
    <xf numFmtId="0" fontId="18" fillId="0" borderId="13" xfId="0" applyFont="1" applyBorder="1"/>
    <xf numFmtId="0" fontId="18" fillId="0" borderId="0" xfId="0" applyFont="1" applyBorder="1"/>
    <xf numFmtId="0" fontId="18" fillId="0" borderId="14" xfId="0" applyFont="1" applyBorder="1"/>
    <xf numFmtId="164" fontId="18" fillId="0" borderId="13" xfId="1" applyNumberFormat="1" applyFont="1" applyBorder="1"/>
    <xf numFmtId="164" fontId="18" fillId="0" borderId="0" xfId="1" applyNumberFormat="1" applyFont="1" applyBorder="1"/>
    <xf numFmtId="164" fontId="18" fillId="0" borderId="14" xfId="1" applyNumberFormat="1" applyFont="1" applyFill="1" applyBorder="1"/>
    <xf numFmtId="164" fontId="18" fillId="0" borderId="0" xfId="1" applyNumberFormat="1" applyFont="1" applyFill="1" applyBorder="1"/>
    <xf numFmtId="164" fontId="18" fillId="0" borderId="14" xfId="1" applyNumberFormat="1" applyFont="1" applyBorder="1"/>
    <xf numFmtId="2" fontId="18" fillId="0" borderId="0" xfId="0" applyNumberFormat="1" applyFont="1" applyBorder="1"/>
    <xf numFmtId="164" fontId="18" fillId="0" borderId="15" xfId="1" applyNumberFormat="1" applyFont="1" applyBorder="1"/>
    <xf numFmtId="164" fontId="18" fillId="0" borderId="16" xfId="1" applyNumberFormat="1" applyFont="1" applyBorder="1"/>
    <xf numFmtId="164" fontId="18" fillId="0" borderId="17" xfId="1" applyNumberFormat="1" applyFont="1" applyBorder="1"/>
    <xf numFmtId="0" fontId="18" fillId="0" borderId="16" xfId="0" applyFont="1" applyBorder="1"/>
    <xf numFmtId="2" fontId="18" fillId="0" borderId="16" xfId="0" applyNumberFormat="1" applyFont="1" applyBorder="1"/>
    <xf numFmtId="0" fontId="18" fillId="0" borderId="17" xfId="0" applyFont="1" applyBorder="1"/>
    <xf numFmtId="10" fontId="18" fillId="0" borderId="0" xfId="43" applyNumberFormat="1" applyFont="1"/>
    <xf numFmtId="164" fontId="18" fillId="0" borderId="13" xfId="1" applyNumberFormat="1" applyFont="1" applyFill="1" applyBorder="1"/>
    <xf numFmtId="10" fontId="18" fillId="0" borderId="16" xfId="43" applyNumberFormat="1" applyFont="1" applyBorder="1"/>
    <xf numFmtId="164" fontId="18" fillId="0" borderId="17" xfId="1" applyNumberFormat="1" applyFont="1" applyFill="1" applyBorder="1"/>
    <xf numFmtId="10" fontId="18" fillId="0" borderId="0" xfId="43" applyNumberFormat="1" applyFont="1" applyBorder="1"/>
    <xf numFmtId="0" fontId="18" fillId="0" borderId="0" xfId="0" applyFont="1" applyAlignment="1">
      <alignment wrapText="1"/>
    </xf>
    <xf numFmtId="0" fontId="18" fillId="0" borderId="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/>
    </xf>
    <xf numFmtId="43" fontId="18" fillId="0" borderId="14" xfId="0" applyNumberFormat="1" applyFont="1" applyBorder="1"/>
    <xf numFmtId="0" fontId="18" fillId="0" borderId="0" xfId="0" applyFont="1" applyBorder="1" applyAlignment="1"/>
    <xf numFmtId="0" fontId="18" fillId="0" borderId="14" xfId="0" applyFont="1" applyBorder="1" applyAlignment="1">
      <alignment horizontal="center"/>
    </xf>
    <xf numFmtId="164" fontId="18" fillId="0" borderId="0" xfId="0" applyNumberFormat="1" applyFont="1"/>
    <xf numFmtId="164" fontId="18" fillId="0" borderId="0" xfId="1" applyNumberFormat="1" applyFont="1"/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wrapText="1"/>
    </xf>
    <xf numFmtId="164" fontId="18" fillId="0" borderId="15" xfId="0" applyNumberFormat="1" applyFont="1" applyBorder="1"/>
    <xf numFmtId="164" fontId="18" fillId="0" borderId="17" xfId="0" applyNumberFormat="1" applyFont="1" applyBorder="1"/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wrapText="1"/>
    </xf>
    <xf numFmtId="164" fontId="18" fillId="0" borderId="16" xfId="0" applyNumberFormat="1" applyFont="1" applyBorder="1"/>
    <xf numFmtId="0" fontId="19" fillId="33" borderId="0" xfId="0" applyFont="1" applyFill="1"/>
    <xf numFmtId="164" fontId="19" fillId="33" borderId="13" xfId="1" applyNumberFormat="1" applyFont="1" applyFill="1" applyBorder="1"/>
    <xf numFmtId="164" fontId="19" fillId="33" borderId="0" xfId="1" applyNumberFormat="1" applyFont="1" applyFill="1" applyBorder="1"/>
    <xf numFmtId="10" fontId="19" fillId="33" borderId="0" xfId="43" applyNumberFormat="1" applyFont="1" applyFill="1" applyBorder="1"/>
    <xf numFmtId="164" fontId="19" fillId="33" borderId="14" xfId="1" applyNumberFormat="1" applyFont="1" applyFill="1" applyBorder="1"/>
    <xf numFmtId="164" fontId="19" fillId="0" borderId="0" xfId="1" applyNumberFormat="1" applyFont="1"/>
    <xf numFmtId="0" fontId="19" fillId="0" borderId="0" xfId="0" applyFont="1"/>
    <xf numFmtId="0" fontId="18" fillId="0" borderId="0" xfId="0" applyFont="1" applyAlignment="1">
      <alignment horizontal="center" wrapText="1"/>
    </xf>
    <xf numFmtId="164" fontId="18" fillId="0" borderId="15" xfId="1" applyNumberFormat="1" applyFont="1" applyFill="1" applyBorder="1"/>
    <xf numFmtId="164" fontId="18" fillId="0" borderId="16" xfId="1" applyNumberFormat="1" applyFont="1" applyFill="1" applyBorder="1"/>
    <xf numFmtId="10" fontId="18" fillId="0" borderId="17" xfId="43" applyNumberFormat="1" applyFont="1" applyBorder="1"/>
    <xf numFmtId="164" fontId="18" fillId="0" borderId="14" xfId="1" quotePrefix="1" applyNumberFormat="1" applyFont="1" applyBorder="1" applyAlignment="1"/>
    <xf numFmtId="0" fontId="18" fillId="0" borderId="0" xfId="0" applyFont="1" applyFill="1"/>
    <xf numFmtId="10" fontId="18" fillId="0" borderId="0" xfId="43" applyNumberFormat="1" applyFont="1" applyFill="1"/>
    <xf numFmtId="0" fontId="0" fillId="0" borderId="0" xfId="0" applyFill="1"/>
    <xf numFmtId="0" fontId="18" fillId="0" borderId="0" xfId="0" applyFont="1" applyFill="1" applyBorder="1"/>
    <xf numFmtId="2" fontId="18" fillId="0" borderId="0" xfId="0" applyNumberFormat="1" applyFont="1" applyFill="1" applyBorder="1"/>
    <xf numFmtId="0" fontId="18" fillId="0" borderId="14" xfId="0" applyFont="1" applyFill="1" applyBorder="1"/>
    <xf numFmtId="164" fontId="18" fillId="0" borderId="0" xfId="1" applyNumberFormat="1" applyFont="1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9CCBC-4BBB-4B8F-BD2D-950D7A5ED9F9}">
  <dimension ref="A1:N60"/>
  <sheetViews>
    <sheetView tabSelected="1" workbookViewId="0">
      <pane xSplit="2" ySplit="3" topLeftCell="C4" activePane="bottomRight" state="frozen"/>
      <selection pane="topRight" activeCell="E1" sqref="E1"/>
      <selection pane="bottomLeft" activeCell="A3" sqref="A3"/>
      <selection pane="bottomRight" activeCell="O6" sqref="O6"/>
    </sheetView>
  </sheetViews>
  <sheetFormatPr defaultRowHeight="15.6" x14ac:dyDescent="0.3"/>
  <cols>
    <col min="1" max="1" width="6.77734375" style="1" customWidth="1"/>
    <col min="2" max="2" width="19.6640625" style="1" bestFit="1" customWidth="1"/>
    <col min="3" max="4" width="13.5546875" style="1" bestFit="1" customWidth="1"/>
    <col min="5" max="5" width="10.21875" style="1" bestFit="1" customWidth="1"/>
    <col min="6" max="6" width="9" style="3" bestFit="1" customWidth="1"/>
    <col min="7" max="7" width="6.21875" style="3" bestFit="1" customWidth="1"/>
    <col min="8" max="9" width="11.21875" style="1" bestFit="1" customWidth="1"/>
    <col min="10" max="10" width="9.5546875" style="1" bestFit="1" customWidth="1"/>
    <col min="11" max="11" width="15.33203125" style="1" bestFit="1" customWidth="1"/>
    <col min="12" max="13" width="10.21875" style="1" bestFit="1" customWidth="1"/>
    <col min="14" max="14" width="8.88671875" style="1"/>
    <col min="15" max="15" width="9" style="1" bestFit="1" customWidth="1"/>
    <col min="16" max="16" width="6.6640625" style="1" bestFit="1" customWidth="1"/>
    <col min="17" max="17" width="9" style="1" bestFit="1" customWidth="1"/>
    <col min="18" max="18" width="6.6640625" style="1" bestFit="1" customWidth="1"/>
    <col min="19" max="19" width="9" style="1" bestFit="1" customWidth="1"/>
    <col min="20" max="20" width="6.6640625" style="1" bestFit="1" customWidth="1"/>
    <col min="21" max="21" width="9" style="1" bestFit="1" customWidth="1"/>
    <col min="22" max="22" width="6.109375" style="1" bestFit="1" customWidth="1"/>
    <col min="23" max="23" width="9" style="1" bestFit="1" customWidth="1"/>
    <col min="24" max="24" width="6.109375" style="1" bestFit="1" customWidth="1"/>
    <col min="25" max="25" width="9" style="1" bestFit="1" customWidth="1"/>
    <col min="26" max="26" width="6.109375" style="1" bestFit="1" customWidth="1"/>
    <col min="27" max="16384" width="8.88671875" style="1"/>
  </cols>
  <sheetData>
    <row r="1" spans="1:14" ht="30" customHeight="1" x14ac:dyDescent="0.3">
      <c r="A1" s="22" t="s">
        <v>54</v>
      </c>
      <c r="B1" s="1" t="s">
        <v>53</v>
      </c>
      <c r="C1" s="33" t="s">
        <v>55</v>
      </c>
      <c r="D1" s="34"/>
      <c r="E1" s="24" t="s">
        <v>164</v>
      </c>
      <c r="F1" s="25"/>
      <c r="G1" s="26"/>
      <c r="H1" s="38" t="s">
        <v>59</v>
      </c>
      <c r="I1" s="39" t="s">
        <v>60</v>
      </c>
      <c r="J1" s="40" t="s">
        <v>61</v>
      </c>
      <c r="K1" s="24" t="s">
        <v>62</v>
      </c>
      <c r="L1" s="25"/>
      <c r="M1" s="26"/>
      <c r="N1" s="3"/>
    </row>
    <row r="2" spans="1:14" ht="15" customHeight="1" x14ac:dyDescent="0.3">
      <c r="A2" s="22"/>
      <c r="C2" s="35">
        <v>2020</v>
      </c>
      <c r="D2" s="30">
        <v>2021</v>
      </c>
      <c r="E2" s="27" t="s">
        <v>57</v>
      </c>
      <c r="F2" s="23" t="s">
        <v>58</v>
      </c>
      <c r="G2" s="28" t="s">
        <v>51</v>
      </c>
      <c r="H2" s="27">
        <v>2021</v>
      </c>
      <c r="I2" s="23">
        <v>2021</v>
      </c>
      <c r="J2" s="30">
        <v>2021</v>
      </c>
      <c r="K2" s="2" t="s">
        <v>63</v>
      </c>
      <c r="L2" s="29" t="s">
        <v>65</v>
      </c>
      <c r="M2" s="30" t="s">
        <v>64</v>
      </c>
      <c r="N2" s="3"/>
    </row>
    <row r="3" spans="1:14" ht="16.2" thickBot="1" x14ac:dyDescent="0.35">
      <c r="A3" s="1">
        <v>0</v>
      </c>
      <c r="B3" s="1" t="s">
        <v>52</v>
      </c>
      <c r="C3" s="36">
        <f>SUM(C5:C55)</f>
        <v>331501080</v>
      </c>
      <c r="D3" s="37">
        <f>SUM(D5:D55)</f>
        <v>331893745</v>
      </c>
      <c r="E3" s="36">
        <f>SUM(E5:E55)</f>
        <v>392665</v>
      </c>
      <c r="F3" s="19">
        <f>+E3/C3</f>
        <v>1.1845059448976757E-3</v>
      </c>
      <c r="G3" s="16"/>
      <c r="H3" s="36">
        <f t="shared" ref="H3:N3" si="0">SUM(H5:H55)</f>
        <v>3581986</v>
      </c>
      <c r="I3" s="41">
        <f t="shared" si="0"/>
        <v>3433943</v>
      </c>
      <c r="J3" s="37">
        <f t="shared" si="0"/>
        <v>148043</v>
      </c>
      <c r="K3" s="36">
        <f t="shared" si="0"/>
        <v>244622</v>
      </c>
      <c r="L3" s="41">
        <f t="shared" si="0"/>
        <v>0</v>
      </c>
      <c r="M3" s="37">
        <f t="shared" si="0"/>
        <v>244622</v>
      </c>
      <c r="N3" s="31"/>
    </row>
    <row r="4" spans="1:14" x14ac:dyDescent="0.3">
      <c r="C4" s="2"/>
      <c r="D4" s="3"/>
      <c r="E4" s="2"/>
      <c r="G4" s="28"/>
      <c r="H4" s="3"/>
      <c r="I4" s="3"/>
      <c r="J4" s="3"/>
      <c r="K4" s="2"/>
      <c r="L4" s="3"/>
      <c r="M4" s="4"/>
    </row>
    <row r="5" spans="1:14" x14ac:dyDescent="0.3">
      <c r="A5" s="1">
        <v>1</v>
      </c>
      <c r="B5" s="1" t="s">
        <v>0</v>
      </c>
      <c r="C5" s="5">
        <v>5024803</v>
      </c>
      <c r="D5" s="6">
        <v>5039877</v>
      </c>
      <c r="E5" s="5">
        <v>15074</v>
      </c>
      <c r="F5" s="21">
        <f>+E5/C5</f>
        <v>2.9999186037741182E-3</v>
      </c>
      <c r="G5" s="9">
        <v>20</v>
      </c>
      <c r="H5" s="6">
        <v>56320</v>
      </c>
      <c r="I5" s="6">
        <v>64868</v>
      </c>
      <c r="J5" s="6">
        <v>-8548</v>
      </c>
      <c r="K5" s="5">
        <v>1244</v>
      </c>
      <c r="L5" s="6">
        <v>22136</v>
      </c>
      <c r="M5" s="9">
        <v>23380</v>
      </c>
      <c r="N5" s="32"/>
    </row>
    <row r="6" spans="1:14" x14ac:dyDescent="0.3">
      <c r="A6" s="1">
        <v>2</v>
      </c>
      <c r="B6" s="1" t="s">
        <v>1</v>
      </c>
      <c r="C6" s="5">
        <v>732441</v>
      </c>
      <c r="D6" s="6">
        <v>732673</v>
      </c>
      <c r="E6" s="5">
        <v>232</v>
      </c>
      <c r="F6" s="21">
        <f>+E6/C6</f>
        <v>3.1674906238181641E-4</v>
      </c>
      <c r="G6" s="9">
        <v>32</v>
      </c>
      <c r="H6" s="6">
        <v>9280</v>
      </c>
      <c r="I6" s="6">
        <v>5641</v>
      </c>
      <c r="J6" s="6">
        <v>3639</v>
      </c>
      <c r="K6" s="5">
        <v>526</v>
      </c>
      <c r="L6" s="6">
        <v>-3879</v>
      </c>
      <c r="M6" s="9">
        <v>-3353</v>
      </c>
      <c r="N6" s="32"/>
    </row>
    <row r="7" spans="1:14" x14ac:dyDescent="0.3">
      <c r="A7" s="1">
        <v>4</v>
      </c>
      <c r="B7" s="1" t="s">
        <v>2</v>
      </c>
      <c r="C7" s="5">
        <v>7177986</v>
      </c>
      <c r="D7" s="6">
        <v>7276316</v>
      </c>
      <c r="E7" s="5">
        <v>98330</v>
      </c>
      <c r="F7" s="21">
        <f>+E7/C7</f>
        <v>1.3698828612928473E-2</v>
      </c>
      <c r="G7" s="9">
        <v>4</v>
      </c>
      <c r="H7" s="6">
        <v>76497</v>
      </c>
      <c r="I7" s="6">
        <v>75665</v>
      </c>
      <c r="J7" s="6">
        <v>832</v>
      </c>
      <c r="K7" s="5">
        <v>4478</v>
      </c>
      <c r="L7" s="6">
        <v>93026</v>
      </c>
      <c r="M7" s="9">
        <v>97504</v>
      </c>
      <c r="N7" s="6"/>
    </row>
    <row r="8" spans="1:14" x14ac:dyDescent="0.3">
      <c r="A8" s="1">
        <v>5</v>
      </c>
      <c r="B8" s="1" t="s">
        <v>3</v>
      </c>
      <c r="C8" s="5">
        <v>3012232</v>
      </c>
      <c r="D8" s="6">
        <v>3025891</v>
      </c>
      <c r="E8" s="5">
        <v>13659</v>
      </c>
      <c r="F8" s="21">
        <f>+E8/C8</f>
        <v>4.5345112859832845E-3</v>
      </c>
      <c r="G8" s="9">
        <v>19</v>
      </c>
      <c r="H8" s="6">
        <v>35021</v>
      </c>
      <c r="I8" s="6">
        <v>38257</v>
      </c>
      <c r="J8" s="6">
        <v>-3236</v>
      </c>
      <c r="K8" s="5">
        <v>824</v>
      </c>
      <c r="L8" s="6">
        <v>16016</v>
      </c>
      <c r="M8" s="9">
        <v>16840</v>
      </c>
      <c r="N8" s="32"/>
    </row>
    <row r="9" spans="1:14" x14ac:dyDescent="0.3">
      <c r="A9" s="1">
        <v>6</v>
      </c>
      <c r="B9" s="1" t="s">
        <v>4</v>
      </c>
      <c r="C9" s="5">
        <v>39499738</v>
      </c>
      <c r="D9" s="6">
        <v>39237836</v>
      </c>
      <c r="E9" s="5">
        <v>-261902</v>
      </c>
      <c r="F9" s="21">
        <f>+E9/C9</f>
        <v>-6.6304743590957487E-3</v>
      </c>
      <c r="G9" s="9">
        <v>47</v>
      </c>
      <c r="H9" s="6">
        <v>424333</v>
      </c>
      <c r="I9" s="6">
        <v>332337</v>
      </c>
      <c r="J9" s="6">
        <v>91996</v>
      </c>
      <c r="K9" s="5">
        <v>14339</v>
      </c>
      <c r="L9" s="6">
        <v>-367299</v>
      </c>
      <c r="M9" s="9">
        <v>-352960</v>
      </c>
      <c r="N9" s="32"/>
    </row>
    <row r="10" spans="1:14" x14ac:dyDescent="0.3">
      <c r="A10" s="1">
        <v>8</v>
      </c>
      <c r="B10" s="1" t="s">
        <v>5</v>
      </c>
      <c r="C10" s="5">
        <v>5784308</v>
      </c>
      <c r="D10" s="6">
        <v>5812069</v>
      </c>
      <c r="E10" s="5">
        <v>27761</v>
      </c>
      <c r="F10" s="21">
        <f>+E10/C10</f>
        <v>4.799364072590879E-3</v>
      </c>
      <c r="G10" s="9">
        <v>17</v>
      </c>
      <c r="H10" s="6">
        <v>60675</v>
      </c>
      <c r="I10" s="6">
        <v>47988</v>
      </c>
      <c r="J10" s="6">
        <v>12687</v>
      </c>
      <c r="K10" s="5">
        <v>1677</v>
      </c>
      <c r="L10" s="6">
        <v>13054</v>
      </c>
      <c r="M10" s="9">
        <v>14731</v>
      </c>
      <c r="N10" s="32"/>
    </row>
    <row r="11" spans="1:14" x14ac:dyDescent="0.3">
      <c r="A11" s="1">
        <v>9</v>
      </c>
      <c r="B11" s="1" t="s">
        <v>6</v>
      </c>
      <c r="C11" s="5">
        <v>3600260</v>
      </c>
      <c r="D11" s="6">
        <v>3605597</v>
      </c>
      <c r="E11" s="5">
        <v>5337</v>
      </c>
      <c r="F11" s="21">
        <f>+E11/C11</f>
        <v>1.4823929382877903E-3</v>
      </c>
      <c r="G11" s="9">
        <v>25</v>
      </c>
      <c r="H11" s="6">
        <v>32671</v>
      </c>
      <c r="I11" s="6">
        <v>37646</v>
      </c>
      <c r="J11" s="6">
        <v>-4975</v>
      </c>
      <c r="K11" s="5">
        <v>4583</v>
      </c>
      <c r="L11" s="6">
        <v>5134</v>
      </c>
      <c r="M11" s="9">
        <v>9717</v>
      </c>
      <c r="N11" s="32"/>
    </row>
    <row r="12" spans="1:14" x14ac:dyDescent="0.3">
      <c r="A12" s="1">
        <v>10</v>
      </c>
      <c r="B12" s="1" t="s">
        <v>7</v>
      </c>
      <c r="C12" s="5">
        <v>991886</v>
      </c>
      <c r="D12" s="6">
        <v>1003384</v>
      </c>
      <c r="E12" s="5">
        <v>11498</v>
      </c>
      <c r="F12" s="21">
        <f>+E12/C12</f>
        <v>1.159205795827343E-2</v>
      </c>
      <c r="G12" s="9">
        <v>6</v>
      </c>
      <c r="H12" s="6">
        <v>10311</v>
      </c>
      <c r="I12" s="6">
        <v>11655</v>
      </c>
      <c r="J12" s="6">
        <v>-1344</v>
      </c>
      <c r="K12" s="5">
        <v>619</v>
      </c>
      <c r="L12" s="6">
        <v>12207</v>
      </c>
      <c r="M12" s="9">
        <v>12826</v>
      </c>
      <c r="N12" s="32"/>
    </row>
    <row r="13" spans="1:14" x14ac:dyDescent="0.3">
      <c r="A13" s="1">
        <v>11</v>
      </c>
      <c r="B13" s="1" t="s">
        <v>8</v>
      </c>
      <c r="C13" s="5">
        <v>690093</v>
      </c>
      <c r="D13" s="6">
        <v>670050</v>
      </c>
      <c r="E13" s="5">
        <v>-20043</v>
      </c>
      <c r="F13" s="21">
        <f>+E13/C13</f>
        <v>-2.9043911472801491E-2</v>
      </c>
      <c r="G13" s="53" t="s">
        <v>69</v>
      </c>
      <c r="H13" s="6">
        <v>8723</v>
      </c>
      <c r="I13" s="6">
        <v>6552</v>
      </c>
      <c r="J13" s="6">
        <v>2171</v>
      </c>
      <c r="K13" s="5">
        <v>1128</v>
      </c>
      <c r="L13" s="6">
        <v>-23030</v>
      </c>
      <c r="M13" s="9">
        <v>-21902</v>
      </c>
      <c r="N13" s="32"/>
    </row>
    <row r="14" spans="1:14" x14ac:dyDescent="0.3">
      <c r="A14" s="1">
        <v>12</v>
      </c>
      <c r="B14" s="1" t="s">
        <v>9</v>
      </c>
      <c r="C14" s="5">
        <v>21569932</v>
      </c>
      <c r="D14" s="6">
        <v>21781128</v>
      </c>
      <c r="E14" s="5">
        <v>211196</v>
      </c>
      <c r="F14" s="21">
        <f>+E14/C14</f>
        <v>9.7912223367231759E-3</v>
      </c>
      <c r="G14" s="9">
        <v>8</v>
      </c>
      <c r="H14" s="6">
        <v>210305</v>
      </c>
      <c r="I14" s="6">
        <v>255553</v>
      </c>
      <c r="J14" s="6">
        <v>-45248</v>
      </c>
      <c r="K14" s="5">
        <v>38590</v>
      </c>
      <c r="L14" s="6">
        <v>220890</v>
      </c>
      <c r="M14" s="9">
        <v>259480</v>
      </c>
      <c r="N14" s="32"/>
    </row>
    <row r="15" spans="1:14" x14ac:dyDescent="0.3">
      <c r="A15" s="1">
        <v>13</v>
      </c>
      <c r="B15" s="1" t="s">
        <v>10</v>
      </c>
      <c r="C15" s="5">
        <v>10725800</v>
      </c>
      <c r="D15" s="6">
        <v>10799566</v>
      </c>
      <c r="E15" s="5">
        <v>73766</v>
      </c>
      <c r="F15" s="21">
        <f>+E15/C15</f>
        <v>6.8774357157508062E-3</v>
      </c>
      <c r="G15" s="9">
        <v>15</v>
      </c>
      <c r="H15" s="6">
        <v>121269</v>
      </c>
      <c r="I15" s="6">
        <v>105276</v>
      </c>
      <c r="J15" s="6">
        <v>15993</v>
      </c>
      <c r="K15" s="5">
        <v>6997</v>
      </c>
      <c r="L15" s="6">
        <v>50632</v>
      </c>
      <c r="M15" s="9">
        <v>57629</v>
      </c>
      <c r="N15" s="32"/>
    </row>
    <row r="16" spans="1:14" x14ac:dyDescent="0.3">
      <c r="A16" s="1">
        <v>15</v>
      </c>
      <c r="B16" s="1" t="s">
        <v>11</v>
      </c>
      <c r="C16" s="5">
        <v>1451911</v>
      </c>
      <c r="D16" s="6">
        <v>1441553</v>
      </c>
      <c r="E16" s="5">
        <v>-10358</v>
      </c>
      <c r="F16" s="21">
        <f>+E16/C16</f>
        <v>-7.1340460951118904E-3</v>
      </c>
      <c r="G16" s="9">
        <v>48</v>
      </c>
      <c r="H16" s="6">
        <v>15904</v>
      </c>
      <c r="I16" s="6">
        <v>14648</v>
      </c>
      <c r="J16" s="6">
        <v>1256</v>
      </c>
      <c r="K16" s="5">
        <v>1077</v>
      </c>
      <c r="L16" s="6">
        <v>-12603</v>
      </c>
      <c r="M16" s="9">
        <v>-11526</v>
      </c>
      <c r="N16" s="32"/>
    </row>
    <row r="17" spans="1:14" x14ac:dyDescent="0.3">
      <c r="A17" s="1">
        <v>16</v>
      </c>
      <c r="B17" s="1" t="s">
        <v>12</v>
      </c>
      <c r="C17" s="5">
        <v>1847772</v>
      </c>
      <c r="D17" s="6">
        <v>1900923</v>
      </c>
      <c r="E17" s="5">
        <v>53151</v>
      </c>
      <c r="F17" s="21">
        <f>+E17/C17</f>
        <v>2.8764912554146291E-2</v>
      </c>
      <c r="G17" s="9">
        <v>1</v>
      </c>
      <c r="H17" s="6">
        <v>21316</v>
      </c>
      <c r="I17" s="6">
        <v>16918</v>
      </c>
      <c r="J17" s="6">
        <v>4398</v>
      </c>
      <c r="K17" s="5">
        <v>413</v>
      </c>
      <c r="L17" s="6">
        <v>48876</v>
      </c>
      <c r="M17" s="9">
        <v>49289</v>
      </c>
      <c r="N17" s="32"/>
    </row>
    <row r="18" spans="1:14" x14ac:dyDescent="0.3">
      <c r="A18" s="1">
        <v>17</v>
      </c>
      <c r="B18" s="1" t="s">
        <v>13</v>
      </c>
      <c r="C18" s="5">
        <v>12785245</v>
      </c>
      <c r="D18" s="6">
        <v>12671469</v>
      </c>
      <c r="E18" s="5">
        <v>-113776</v>
      </c>
      <c r="F18" s="21">
        <f>+E18/C18</f>
        <v>-8.8990081926470701E-3</v>
      </c>
      <c r="G18" s="9">
        <v>49</v>
      </c>
      <c r="H18" s="6">
        <v>133097</v>
      </c>
      <c r="I18" s="6">
        <v>130319</v>
      </c>
      <c r="J18" s="6">
        <v>2778</v>
      </c>
      <c r="K18" s="5">
        <v>5766</v>
      </c>
      <c r="L18" s="6">
        <v>-122460</v>
      </c>
      <c r="M18" s="9">
        <v>-116694</v>
      </c>
      <c r="N18" s="32"/>
    </row>
    <row r="19" spans="1:14" s="48" customFormat="1" x14ac:dyDescent="0.3">
      <c r="A19" s="42">
        <v>18</v>
      </c>
      <c r="B19" s="42" t="s">
        <v>14</v>
      </c>
      <c r="C19" s="43">
        <v>6785644</v>
      </c>
      <c r="D19" s="44">
        <v>6805985</v>
      </c>
      <c r="E19" s="43">
        <v>20341</v>
      </c>
      <c r="F19" s="45">
        <f>+E19/C19</f>
        <v>2.9976521019965093E-3</v>
      </c>
      <c r="G19" s="46">
        <v>21</v>
      </c>
      <c r="H19" s="44">
        <v>77598</v>
      </c>
      <c r="I19" s="44">
        <v>76906</v>
      </c>
      <c r="J19" s="44">
        <v>692</v>
      </c>
      <c r="K19" s="43">
        <v>4756</v>
      </c>
      <c r="L19" s="44">
        <v>14280</v>
      </c>
      <c r="M19" s="46">
        <v>19036</v>
      </c>
      <c r="N19" s="47"/>
    </row>
    <row r="20" spans="1:14" x14ac:dyDescent="0.3">
      <c r="A20" s="1">
        <v>19</v>
      </c>
      <c r="B20" s="1" t="s">
        <v>15</v>
      </c>
      <c r="C20" s="5">
        <v>3188669</v>
      </c>
      <c r="D20" s="6">
        <v>3193079</v>
      </c>
      <c r="E20" s="5">
        <v>4410</v>
      </c>
      <c r="F20" s="21">
        <f>+E20/C20</f>
        <v>1.3830221951541537E-3</v>
      </c>
      <c r="G20" s="9">
        <v>26</v>
      </c>
      <c r="H20" s="6">
        <v>35771</v>
      </c>
      <c r="I20" s="6">
        <v>35538</v>
      </c>
      <c r="J20" s="6">
        <v>233</v>
      </c>
      <c r="K20" s="5">
        <v>3078</v>
      </c>
      <c r="L20" s="6">
        <v>833</v>
      </c>
      <c r="M20" s="9">
        <v>3911</v>
      </c>
      <c r="N20" s="32"/>
    </row>
    <row r="21" spans="1:14" x14ac:dyDescent="0.3">
      <c r="A21" s="1">
        <v>20</v>
      </c>
      <c r="B21" s="1" t="s">
        <v>16</v>
      </c>
      <c r="C21" s="5">
        <v>2935880</v>
      </c>
      <c r="D21" s="6">
        <v>2934582</v>
      </c>
      <c r="E21" s="5">
        <v>-1298</v>
      </c>
      <c r="F21" s="21">
        <f>+E21/C21</f>
        <v>-4.4211616278594493E-4</v>
      </c>
      <c r="G21" s="9">
        <v>34</v>
      </c>
      <c r="H21" s="6">
        <v>33670</v>
      </c>
      <c r="I21" s="6">
        <v>31407</v>
      </c>
      <c r="J21" s="6">
        <v>2263</v>
      </c>
      <c r="K21" s="5">
        <v>1355</v>
      </c>
      <c r="L21" s="6">
        <v>-5241</v>
      </c>
      <c r="M21" s="9">
        <v>-3886</v>
      </c>
      <c r="N21" s="32"/>
    </row>
    <row r="22" spans="1:14" x14ac:dyDescent="0.3">
      <c r="A22" s="1">
        <v>21</v>
      </c>
      <c r="B22" s="1" t="s">
        <v>17</v>
      </c>
      <c r="C22" s="5">
        <v>4503958</v>
      </c>
      <c r="D22" s="6">
        <v>4509394</v>
      </c>
      <c r="E22" s="5">
        <v>5436</v>
      </c>
      <c r="F22" s="21">
        <f>+E22/C22</f>
        <v>1.206938430598154E-3</v>
      </c>
      <c r="G22" s="9">
        <v>27</v>
      </c>
      <c r="H22" s="6">
        <v>50725</v>
      </c>
      <c r="I22" s="6">
        <v>56853</v>
      </c>
      <c r="J22" s="6">
        <v>-6128</v>
      </c>
      <c r="K22" s="5">
        <v>1182</v>
      </c>
      <c r="L22" s="6">
        <v>10022</v>
      </c>
      <c r="M22" s="9">
        <v>11204</v>
      </c>
      <c r="N22" s="6"/>
    </row>
    <row r="23" spans="1:14" x14ac:dyDescent="0.3">
      <c r="A23" s="1">
        <v>22</v>
      </c>
      <c r="B23" s="1" t="s">
        <v>18</v>
      </c>
      <c r="C23" s="5">
        <v>4651203</v>
      </c>
      <c r="D23" s="6">
        <v>4624047</v>
      </c>
      <c r="E23" s="5">
        <v>-27156</v>
      </c>
      <c r="F23" s="21">
        <f>+E23/C23</f>
        <v>-5.8384895262580455E-3</v>
      </c>
      <c r="G23" s="9">
        <v>46</v>
      </c>
      <c r="H23" s="6">
        <v>55942</v>
      </c>
      <c r="I23" s="6">
        <v>55335</v>
      </c>
      <c r="J23" s="6">
        <v>607</v>
      </c>
      <c r="K23" s="5">
        <v>2692</v>
      </c>
      <c r="L23" s="6">
        <v>-30312</v>
      </c>
      <c r="M23" s="9">
        <v>-27620</v>
      </c>
      <c r="N23" s="32"/>
    </row>
    <row r="24" spans="1:14" x14ac:dyDescent="0.3">
      <c r="A24" s="1">
        <v>23</v>
      </c>
      <c r="B24" s="1" t="s">
        <v>19</v>
      </c>
      <c r="C24" s="5">
        <v>1362280</v>
      </c>
      <c r="D24" s="6">
        <v>1372247</v>
      </c>
      <c r="E24" s="5">
        <v>9967</v>
      </c>
      <c r="F24" s="21">
        <f>+E24/C24</f>
        <v>7.3164107231993422E-3</v>
      </c>
      <c r="G24" s="9">
        <v>14</v>
      </c>
      <c r="H24" s="6">
        <v>11291</v>
      </c>
      <c r="I24" s="6">
        <v>17635</v>
      </c>
      <c r="J24" s="6">
        <v>-6344</v>
      </c>
      <c r="K24" s="5">
        <v>867</v>
      </c>
      <c r="L24" s="6">
        <v>15473</v>
      </c>
      <c r="M24" s="9">
        <v>16340</v>
      </c>
      <c r="N24" s="32"/>
    </row>
    <row r="25" spans="1:14" x14ac:dyDescent="0.3">
      <c r="A25" s="1">
        <v>24</v>
      </c>
      <c r="B25" s="1" t="s">
        <v>20</v>
      </c>
      <c r="C25" s="5">
        <v>6172679</v>
      </c>
      <c r="D25" s="6">
        <v>6165129</v>
      </c>
      <c r="E25" s="5">
        <v>-7550</v>
      </c>
      <c r="F25" s="21">
        <f>+E25/C25</f>
        <v>-1.2231318038731643E-3</v>
      </c>
      <c r="G25" s="9">
        <v>38</v>
      </c>
      <c r="H25" s="6">
        <v>66906</v>
      </c>
      <c r="I25" s="6">
        <v>61654</v>
      </c>
      <c r="J25" s="6">
        <v>5252</v>
      </c>
      <c r="K25" s="5">
        <v>6838</v>
      </c>
      <c r="L25" s="6">
        <v>-19871</v>
      </c>
      <c r="M25" s="9">
        <v>-13033</v>
      </c>
      <c r="N25" s="32"/>
    </row>
    <row r="26" spans="1:14" x14ac:dyDescent="0.3">
      <c r="A26" s="1">
        <v>25</v>
      </c>
      <c r="B26" s="1" t="s">
        <v>21</v>
      </c>
      <c r="C26" s="5">
        <v>7022220</v>
      </c>
      <c r="D26" s="6">
        <v>6984723</v>
      </c>
      <c r="E26" s="5">
        <v>-37497</v>
      </c>
      <c r="F26" s="21">
        <f>+E26/C26</f>
        <v>-5.339764348026692E-3</v>
      </c>
      <c r="G26" s="9">
        <v>45</v>
      </c>
      <c r="H26" s="6">
        <v>66197</v>
      </c>
      <c r="I26" s="6">
        <v>70431</v>
      </c>
      <c r="J26" s="6">
        <v>-4234</v>
      </c>
      <c r="K26" s="5">
        <v>12675</v>
      </c>
      <c r="L26" s="6">
        <v>-46187</v>
      </c>
      <c r="M26" s="9">
        <v>-33512</v>
      </c>
      <c r="N26" s="32"/>
    </row>
    <row r="27" spans="1:14" x14ac:dyDescent="0.3">
      <c r="A27" s="1">
        <v>26</v>
      </c>
      <c r="B27" s="1" t="s">
        <v>22</v>
      </c>
      <c r="C27" s="5">
        <v>10067664</v>
      </c>
      <c r="D27" s="6">
        <v>10050811</v>
      </c>
      <c r="E27" s="5">
        <v>-16853</v>
      </c>
      <c r="F27" s="21">
        <f>+E27/C27</f>
        <v>-1.6739732275530847E-3</v>
      </c>
      <c r="G27" s="9">
        <v>40</v>
      </c>
      <c r="H27" s="6">
        <v>102983</v>
      </c>
      <c r="I27" s="6">
        <v>117336</v>
      </c>
      <c r="J27" s="6">
        <v>-14353</v>
      </c>
      <c r="K27" s="5">
        <v>4167</v>
      </c>
      <c r="L27" s="6">
        <v>-7893</v>
      </c>
      <c r="M27" s="9">
        <v>-3726</v>
      </c>
      <c r="N27" s="60"/>
    </row>
    <row r="28" spans="1:14" x14ac:dyDescent="0.3">
      <c r="A28" s="1">
        <v>27</v>
      </c>
      <c r="B28" s="1" t="s">
        <v>23</v>
      </c>
      <c r="C28" s="5">
        <v>5707165</v>
      </c>
      <c r="D28" s="6">
        <v>5707390</v>
      </c>
      <c r="E28" s="5">
        <v>225</v>
      </c>
      <c r="F28" s="21">
        <f>+E28/C28</f>
        <v>3.9424127390744791E-5</v>
      </c>
      <c r="G28" s="9">
        <v>33</v>
      </c>
      <c r="H28" s="6">
        <v>63065</v>
      </c>
      <c r="I28" s="6">
        <v>53578</v>
      </c>
      <c r="J28" s="6">
        <v>9487</v>
      </c>
      <c r="K28" s="5">
        <v>4042</v>
      </c>
      <c r="L28" s="6">
        <v>-13453</v>
      </c>
      <c r="M28" s="9">
        <v>-9411</v>
      </c>
      <c r="N28" s="6"/>
    </row>
    <row r="29" spans="1:14" x14ac:dyDescent="0.3">
      <c r="A29" s="1">
        <v>28</v>
      </c>
      <c r="B29" s="1" t="s">
        <v>24</v>
      </c>
      <c r="C29" s="5">
        <v>2956870</v>
      </c>
      <c r="D29" s="6">
        <v>2949965</v>
      </c>
      <c r="E29" s="5">
        <v>-6905</v>
      </c>
      <c r="F29" s="21">
        <f>+E29/C29</f>
        <v>-2.3352396283908322E-3</v>
      </c>
      <c r="G29" s="9">
        <v>42</v>
      </c>
      <c r="H29" s="6">
        <v>34957</v>
      </c>
      <c r="I29" s="6">
        <v>38194</v>
      </c>
      <c r="J29" s="6">
        <v>-3237</v>
      </c>
      <c r="K29" s="5">
        <v>441</v>
      </c>
      <c r="L29" s="6">
        <v>-4246</v>
      </c>
      <c r="M29" s="9">
        <v>-3805</v>
      </c>
      <c r="N29" s="32"/>
    </row>
    <row r="30" spans="1:14" x14ac:dyDescent="0.3">
      <c r="A30" s="1">
        <v>29</v>
      </c>
      <c r="B30" s="1" t="s">
        <v>25</v>
      </c>
      <c r="C30" s="5">
        <v>6154481</v>
      </c>
      <c r="D30" s="6">
        <v>6168187</v>
      </c>
      <c r="E30" s="5">
        <v>13706</v>
      </c>
      <c r="F30" s="21">
        <f>+E30/C30</f>
        <v>2.2269952576017375E-3</v>
      </c>
      <c r="G30" s="9">
        <v>24</v>
      </c>
      <c r="H30" s="6">
        <v>68818</v>
      </c>
      <c r="I30" s="6">
        <v>73333</v>
      </c>
      <c r="J30" s="6">
        <v>-4515</v>
      </c>
      <c r="K30" s="5">
        <v>2942</v>
      </c>
      <c r="L30" s="6">
        <v>14861</v>
      </c>
      <c r="M30" s="9">
        <v>17803</v>
      </c>
      <c r="N30" s="6"/>
    </row>
    <row r="31" spans="1:14" x14ac:dyDescent="0.3">
      <c r="A31" s="1">
        <v>30</v>
      </c>
      <c r="B31" s="1" t="s">
        <v>26</v>
      </c>
      <c r="C31" s="5">
        <v>1086193</v>
      </c>
      <c r="D31" s="6">
        <v>1104271</v>
      </c>
      <c r="E31" s="5">
        <v>18078</v>
      </c>
      <c r="F31" s="21">
        <f>+E31/C31</f>
        <v>1.6643451025738519E-2</v>
      </c>
      <c r="G31" s="9">
        <v>3</v>
      </c>
      <c r="H31" s="6">
        <v>10502</v>
      </c>
      <c r="I31" s="6">
        <v>12022</v>
      </c>
      <c r="J31" s="6">
        <v>-1520</v>
      </c>
      <c r="K31" s="5">
        <v>551</v>
      </c>
      <c r="L31" s="6">
        <v>19240</v>
      </c>
      <c r="M31" s="9">
        <v>19791</v>
      </c>
      <c r="N31" s="32"/>
    </row>
    <row r="32" spans="1:14" x14ac:dyDescent="0.3">
      <c r="A32" s="1">
        <v>31</v>
      </c>
      <c r="B32" s="1" t="s">
        <v>27</v>
      </c>
      <c r="C32" s="5">
        <v>1961455</v>
      </c>
      <c r="D32" s="6">
        <v>1963692</v>
      </c>
      <c r="E32" s="5">
        <v>2237</v>
      </c>
      <c r="F32" s="21">
        <f>+E32/C32</f>
        <v>1.1404798988505981E-3</v>
      </c>
      <c r="G32" s="9">
        <v>29</v>
      </c>
      <c r="H32" s="6">
        <v>23524</v>
      </c>
      <c r="I32" s="6">
        <v>19213</v>
      </c>
      <c r="J32" s="6">
        <v>4311</v>
      </c>
      <c r="K32" s="5">
        <v>1044</v>
      </c>
      <c r="L32" s="6">
        <v>-3313</v>
      </c>
      <c r="M32" s="9">
        <v>-2269</v>
      </c>
      <c r="N32" s="32"/>
    </row>
    <row r="33" spans="1:14" x14ac:dyDescent="0.3">
      <c r="A33" s="1">
        <v>32</v>
      </c>
      <c r="B33" s="1" t="s">
        <v>28</v>
      </c>
      <c r="C33" s="5">
        <v>3114071</v>
      </c>
      <c r="D33" s="6">
        <v>3143991</v>
      </c>
      <c r="E33" s="5">
        <v>29920</v>
      </c>
      <c r="F33" s="21">
        <f>+E33/C33</f>
        <v>9.6080018727896701E-3</v>
      </c>
      <c r="G33" s="9">
        <v>9</v>
      </c>
      <c r="H33" s="6">
        <v>33883</v>
      </c>
      <c r="I33" s="6">
        <v>31808</v>
      </c>
      <c r="J33" s="6">
        <v>2075</v>
      </c>
      <c r="K33" s="5">
        <v>2189</v>
      </c>
      <c r="L33" s="6">
        <v>25327</v>
      </c>
      <c r="M33" s="9">
        <v>27516</v>
      </c>
      <c r="N33" s="32"/>
    </row>
    <row r="34" spans="1:14" x14ac:dyDescent="0.3">
      <c r="A34" s="1">
        <v>33</v>
      </c>
      <c r="B34" s="1" t="s">
        <v>29</v>
      </c>
      <c r="C34" s="5">
        <v>1377848</v>
      </c>
      <c r="D34" s="6">
        <v>1388992</v>
      </c>
      <c r="E34" s="5">
        <v>11144</v>
      </c>
      <c r="F34" s="21">
        <f>+E34/C34</f>
        <v>8.0879748709581905E-3</v>
      </c>
      <c r="G34" s="9">
        <v>12</v>
      </c>
      <c r="H34" s="6">
        <v>11414</v>
      </c>
      <c r="I34" s="6">
        <v>15158</v>
      </c>
      <c r="J34" s="6">
        <v>-3744</v>
      </c>
      <c r="K34" s="5">
        <v>1243</v>
      </c>
      <c r="L34" s="6">
        <v>13608</v>
      </c>
      <c r="M34" s="9">
        <v>14851</v>
      </c>
      <c r="N34" s="32"/>
    </row>
    <row r="35" spans="1:14" x14ac:dyDescent="0.3">
      <c r="A35" s="1">
        <v>34</v>
      </c>
      <c r="B35" s="1" t="s">
        <v>30</v>
      </c>
      <c r="C35" s="5">
        <v>9279743</v>
      </c>
      <c r="D35" s="6">
        <v>9267130</v>
      </c>
      <c r="E35" s="5">
        <v>-12613</v>
      </c>
      <c r="F35" s="21">
        <f>+E35/C35</f>
        <v>-1.3591971243169126E-3</v>
      </c>
      <c r="G35" s="9">
        <v>39</v>
      </c>
      <c r="H35" s="6">
        <v>95254</v>
      </c>
      <c r="I35" s="6">
        <v>90557</v>
      </c>
      <c r="J35" s="6">
        <v>4697</v>
      </c>
      <c r="K35" s="5">
        <v>10014</v>
      </c>
      <c r="L35" s="6">
        <v>-27766</v>
      </c>
      <c r="M35" s="9">
        <v>-17752</v>
      </c>
      <c r="N35" s="6"/>
    </row>
    <row r="36" spans="1:14" x14ac:dyDescent="0.3">
      <c r="A36" s="1">
        <v>35</v>
      </c>
      <c r="B36" s="1" t="s">
        <v>31</v>
      </c>
      <c r="C36" s="5">
        <v>2117566</v>
      </c>
      <c r="D36" s="6">
        <v>2115877</v>
      </c>
      <c r="E36" s="5">
        <v>-1689</v>
      </c>
      <c r="F36" s="21">
        <f>+E36/C36</f>
        <v>-7.9761386421958042E-4</v>
      </c>
      <c r="G36" s="9">
        <v>36</v>
      </c>
      <c r="H36" s="6">
        <v>21996</v>
      </c>
      <c r="I36" s="6">
        <v>23082</v>
      </c>
      <c r="J36" s="6">
        <v>-1086</v>
      </c>
      <c r="K36" s="5">
        <v>1467</v>
      </c>
      <c r="L36" s="6">
        <v>-2186</v>
      </c>
      <c r="M36" s="9">
        <v>-719</v>
      </c>
      <c r="N36" s="32"/>
    </row>
    <row r="37" spans="1:14" x14ac:dyDescent="0.3">
      <c r="A37" s="1">
        <v>36</v>
      </c>
      <c r="B37" s="1" t="s">
        <v>32</v>
      </c>
      <c r="C37" s="5">
        <v>20154933</v>
      </c>
      <c r="D37" s="6">
        <v>19835913</v>
      </c>
      <c r="E37" s="5">
        <v>-319020</v>
      </c>
      <c r="F37" s="21">
        <f>+E37/C37</f>
        <v>-1.5828383056396167E-2</v>
      </c>
      <c r="G37" s="9">
        <v>50</v>
      </c>
      <c r="H37" s="6">
        <v>210640</v>
      </c>
      <c r="I37" s="6">
        <v>192137</v>
      </c>
      <c r="J37" s="6">
        <v>18503</v>
      </c>
      <c r="K37" s="5">
        <v>18307</v>
      </c>
      <c r="L37" s="6">
        <v>-352185</v>
      </c>
      <c r="M37" s="9">
        <v>-333878</v>
      </c>
      <c r="N37" s="32"/>
    </row>
    <row r="38" spans="1:14" x14ac:dyDescent="0.3">
      <c r="A38" s="1">
        <v>37</v>
      </c>
      <c r="B38" s="1" t="s">
        <v>33</v>
      </c>
      <c r="C38" s="5">
        <v>10457177</v>
      </c>
      <c r="D38" s="6">
        <v>10551162</v>
      </c>
      <c r="E38" s="5">
        <v>93985</v>
      </c>
      <c r="F38" s="21">
        <f>+E38/C38</f>
        <v>8.987607267238568E-3</v>
      </c>
      <c r="G38" s="9">
        <v>11</v>
      </c>
      <c r="H38" s="6">
        <v>114011</v>
      </c>
      <c r="I38" s="6">
        <v>115709</v>
      </c>
      <c r="J38" s="6">
        <v>-1698</v>
      </c>
      <c r="K38" s="5">
        <v>6756</v>
      </c>
      <c r="L38" s="6">
        <v>88673</v>
      </c>
      <c r="M38" s="9">
        <v>95429</v>
      </c>
      <c r="N38" s="32"/>
    </row>
    <row r="39" spans="1:14" x14ac:dyDescent="0.3">
      <c r="A39" s="1">
        <v>38</v>
      </c>
      <c r="B39" s="1" t="s">
        <v>34</v>
      </c>
      <c r="C39" s="5">
        <v>778962</v>
      </c>
      <c r="D39" s="6">
        <v>774948</v>
      </c>
      <c r="E39" s="5">
        <v>-4014</v>
      </c>
      <c r="F39" s="21">
        <f>+E39/C39</f>
        <v>-5.1530113150577306E-3</v>
      </c>
      <c r="G39" s="9">
        <v>44</v>
      </c>
      <c r="H39" s="6">
        <v>9798</v>
      </c>
      <c r="I39" s="6">
        <v>7588</v>
      </c>
      <c r="J39" s="6">
        <v>2210</v>
      </c>
      <c r="K39" s="5">
        <v>294</v>
      </c>
      <c r="L39" s="6">
        <v>-6460</v>
      </c>
      <c r="M39" s="9">
        <v>-6166</v>
      </c>
      <c r="N39" s="32"/>
    </row>
    <row r="40" spans="1:14" x14ac:dyDescent="0.3">
      <c r="A40" s="1">
        <v>39</v>
      </c>
      <c r="B40" s="1" t="s">
        <v>35</v>
      </c>
      <c r="C40" s="5">
        <v>11790587</v>
      </c>
      <c r="D40" s="6">
        <v>11780017</v>
      </c>
      <c r="E40" s="5">
        <v>-10570</v>
      </c>
      <c r="F40" s="21">
        <f>+E40/C40</f>
        <v>-8.9647784287584661E-4</v>
      </c>
      <c r="G40" s="9">
        <v>37</v>
      </c>
      <c r="H40" s="6">
        <v>128595</v>
      </c>
      <c r="I40" s="6">
        <v>144406</v>
      </c>
      <c r="J40" s="6">
        <v>-15811</v>
      </c>
      <c r="K40" s="5">
        <v>7084</v>
      </c>
      <c r="L40" s="6">
        <v>-3128</v>
      </c>
      <c r="M40" s="9">
        <v>3956</v>
      </c>
      <c r="N40" s="6"/>
    </row>
    <row r="41" spans="1:14" x14ac:dyDescent="0.3">
      <c r="A41" s="1">
        <v>40</v>
      </c>
      <c r="B41" s="1" t="s">
        <v>36</v>
      </c>
      <c r="C41" s="5">
        <v>3962031</v>
      </c>
      <c r="D41" s="6">
        <v>3986639</v>
      </c>
      <c r="E41" s="5">
        <v>24608</v>
      </c>
      <c r="F41" s="21">
        <f>+E41/C41</f>
        <v>6.210955946583962E-3</v>
      </c>
      <c r="G41" s="9">
        <v>16</v>
      </c>
      <c r="H41" s="6">
        <v>47125</v>
      </c>
      <c r="I41" s="6">
        <v>48995</v>
      </c>
      <c r="J41" s="6">
        <v>-1870</v>
      </c>
      <c r="K41" s="5">
        <v>1523</v>
      </c>
      <c r="L41" s="6">
        <v>24687</v>
      </c>
      <c r="M41" s="9">
        <v>26210</v>
      </c>
      <c r="N41" s="32"/>
    </row>
    <row r="42" spans="1:14" x14ac:dyDescent="0.3">
      <c r="A42" s="1">
        <v>41</v>
      </c>
      <c r="B42" s="1" t="s">
        <v>37</v>
      </c>
      <c r="C42" s="5">
        <v>4241544</v>
      </c>
      <c r="D42" s="6">
        <v>4246155</v>
      </c>
      <c r="E42" s="5">
        <v>4611</v>
      </c>
      <c r="F42" s="21">
        <f>+E42/C42</f>
        <v>1.0871041300054886E-3</v>
      </c>
      <c r="G42" s="9">
        <v>30</v>
      </c>
      <c r="H42" s="6">
        <v>39877</v>
      </c>
      <c r="I42" s="6">
        <v>44592</v>
      </c>
      <c r="J42" s="6">
        <v>-4715</v>
      </c>
      <c r="K42" s="5">
        <v>1101</v>
      </c>
      <c r="L42" s="6">
        <v>8080</v>
      </c>
      <c r="M42" s="9">
        <v>9181</v>
      </c>
      <c r="N42" s="32"/>
    </row>
    <row r="43" spans="1:14" x14ac:dyDescent="0.3">
      <c r="A43" s="1">
        <v>42</v>
      </c>
      <c r="B43" s="1" t="s">
        <v>38</v>
      </c>
      <c r="C43" s="5">
        <v>12989625</v>
      </c>
      <c r="D43" s="6">
        <v>12964056</v>
      </c>
      <c r="E43" s="5">
        <v>-25569</v>
      </c>
      <c r="F43" s="21">
        <f>+E43/C43</f>
        <v>-1.9684171021103381E-3</v>
      </c>
      <c r="G43" s="9">
        <v>41</v>
      </c>
      <c r="H43" s="6">
        <v>128351</v>
      </c>
      <c r="I43" s="6">
        <v>159229</v>
      </c>
      <c r="J43" s="6">
        <v>-30878</v>
      </c>
      <c r="K43" s="5">
        <v>7467</v>
      </c>
      <c r="L43" s="6">
        <v>-3194</v>
      </c>
      <c r="M43" s="9">
        <v>4273</v>
      </c>
      <c r="N43" s="32"/>
    </row>
    <row r="44" spans="1:14" x14ac:dyDescent="0.3">
      <c r="A44" s="1">
        <v>44</v>
      </c>
      <c r="B44" s="1" t="s">
        <v>39</v>
      </c>
      <c r="C44" s="5">
        <v>1096229</v>
      </c>
      <c r="D44" s="6">
        <v>1095610</v>
      </c>
      <c r="E44" s="5">
        <v>-619</v>
      </c>
      <c r="F44" s="21">
        <f>+E44/C44</f>
        <v>-5.646630402954127E-4</v>
      </c>
      <c r="G44" s="9">
        <v>35</v>
      </c>
      <c r="H44" s="6">
        <v>9717</v>
      </c>
      <c r="I44" s="6">
        <v>11967</v>
      </c>
      <c r="J44" s="6">
        <v>-2250</v>
      </c>
      <c r="K44" s="5">
        <v>615</v>
      </c>
      <c r="L44" s="6">
        <v>890</v>
      </c>
      <c r="M44" s="9">
        <v>1505</v>
      </c>
      <c r="N44" s="32"/>
    </row>
    <row r="45" spans="1:14" x14ac:dyDescent="0.3">
      <c r="A45" s="1">
        <v>45</v>
      </c>
      <c r="B45" s="1" t="s">
        <v>40</v>
      </c>
      <c r="C45" s="5">
        <v>5130729</v>
      </c>
      <c r="D45" s="6">
        <v>5190705</v>
      </c>
      <c r="E45" s="5">
        <v>59976</v>
      </c>
      <c r="F45" s="21">
        <f>+E45/C45</f>
        <v>1.1689566921191901E-2</v>
      </c>
      <c r="G45" s="9">
        <v>5</v>
      </c>
      <c r="H45" s="6">
        <v>54713</v>
      </c>
      <c r="I45" s="6">
        <v>62520</v>
      </c>
      <c r="J45" s="6">
        <v>-7807</v>
      </c>
      <c r="K45" s="5">
        <v>3138</v>
      </c>
      <c r="L45" s="6">
        <v>64833</v>
      </c>
      <c r="M45" s="9">
        <v>67971</v>
      </c>
      <c r="N45" s="32"/>
    </row>
    <row r="46" spans="1:14" x14ac:dyDescent="0.3">
      <c r="A46" s="1">
        <v>46</v>
      </c>
      <c r="B46" s="1" t="s">
        <v>41</v>
      </c>
      <c r="C46" s="5">
        <v>887099</v>
      </c>
      <c r="D46" s="6">
        <v>895376</v>
      </c>
      <c r="E46" s="5">
        <v>8277</v>
      </c>
      <c r="F46" s="21">
        <f>+E46/C46</f>
        <v>9.3304129527820457E-3</v>
      </c>
      <c r="G46" s="9">
        <v>10</v>
      </c>
      <c r="H46" s="6">
        <v>10843</v>
      </c>
      <c r="I46" s="6">
        <v>9175</v>
      </c>
      <c r="J46" s="6">
        <v>1668</v>
      </c>
      <c r="K46" s="5">
        <v>1039</v>
      </c>
      <c r="L46" s="6">
        <v>5564</v>
      </c>
      <c r="M46" s="9">
        <v>6603</v>
      </c>
      <c r="N46" s="32"/>
    </row>
    <row r="47" spans="1:14" x14ac:dyDescent="0.3">
      <c r="A47" s="1">
        <v>47</v>
      </c>
      <c r="B47" s="1" t="s">
        <v>42</v>
      </c>
      <c r="C47" s="5">
        <v>6920119</v>
      </c>
      <c r="D47" s="6">
        <v>6975218</v>
      </c>
      <c r="E47" s="5">
        <v>55099</v>
      </c>
      <c r="F47" s="21">
        <f>+E47/C47</f>
        <v>7.9621463156919706E-3</v>
      </c>
      <c r="G47" s="9">
        <v>13</v>
      </c>
      <c r="H47" s="6">
        <v>77353</v>
      </c>
      <c r="I47" s="6">
        <v>84944</v>
      </c>
      <c r="J47" s="6">
        <v>-7591</v>
      </c>
      <c r="K47" s="5">
        <v>1751</v>
      </c>
      <c r="L47" s="6">
        <v>61390</v>
      </c>
      <c r="M47" s="9">
        <v>63141</v>
      </c>
      <c r="N47" s="32"/>
    </row>
    <row r="48" spans="1:14" x14ac:dyDescent="0.3">
      <c r="A48" s="1">
        <v>48</v>
      </c>
      <c r="B48" s="1" t="s">
        <v>43</v>
      </c>
      <c r="C48" s="5">
        <v>29217653</v>
      </c>
      <c r="D48" s="6">
        <v>29527941</v>
      </c>
      <c r="E48" s="5">
        <v>310288</v>
      </c>
      <c r="F48" s="21">
        <f>+E48/C48</f>
        <v>1.0619881069845001E-2</v>
      </c>
      <c r="G48" s="9">
        <v>7</v>
      </c>
      <c r="H48" s="6">
        <v>362450</v>
      </c>
      <c r="I48" s="6">
        <v>248605</v>
      </c>
      <c r="J48" s="6">
        <v>113845</v>
      </c>
      <c r="K48" s="5">
        <v>27185</v>
      </c>
      <c r="L48" s="6">
        <v>170307</v>
      </c>
      <c r="M48" s="9">
        <v>197492</v>
      </c>
      <c r="N48" s="32"/>
    </row>
    <row r="49" spans="1:14" x14ac:dyDescent="0.3">
      <c r="A49" s="1">
        <v>49</v>
      </c>
      <c r="B49" s="1" t="s">
        <v>44</v>
      </c>
      <c r="C49" s="5">
        <v>3281684</v>
      </c>
      <c r="D49" s="6">
        <v>3337975</v>
      </c>
      <c r="E49" s="5">
        <v>56291</v>
      </c>
      <c r="F49" s="21">
        <f>+E49/C49</f>
        <v>1.7153083599761587E-2</v>
      </c>
      <c r="G49" s="9">
        <v>2</v>
      </c>
      <c r="H49" s="6">
        <v>45159</v>
      </c>
      <c r="I49" s="6">
        <v>22167</v>
      </c>
      <c r="J49" s="6">
        <v>22992</v>
      </c>
      <c r="K49" s="5">
        <v>1180</v>
      </c>
      <c r="L49" s="6">
        <v>32200</v>
      </c>
      <c r="M49" s="9">
        <v>33380</v>
      </c>
      <c r="N49" s="32"/>
    </row>
    <row r="50" spans="1:14" x14ac:dyDescent="0.3">
      <c r="A50" s="1">
        <v>50</v>
      </c>
      <c r="B50" s="1" t="s">
        <v>45</v>
      </c>
      <c r="C50" s="5">
        <v>642495</v>
      </c>
      <c r="D50" s="6">
        <v>645570</v>
      </c>
      <c r="E50" s="5">
        <v>3075</v>
      </c>
      <c r="F50" s="21">
        <f>+E50/C50</f>
        <v>4.7860294632643052E-3</v>
      </c>
      <c r="G50" s="9">
        <v>18</v>
      </c>
      <c r="H50" s="6">
        <v>5057</v>
      </c>
      <c r="I50" s="6">
        <v>6884</v>
      </c>
      <c r="J50" s="6">
        <v>-1827</v>
      </c>
      <c r="K50" s="5">
        <v>275</v>
      </c>
      <c r="L50" s="6">
        <v>4589</v>
      </c>
      <c r="M50" s="9">
        <v>4864</v>
      </c>
      <c r="N50" s="6"/>
    </row>
    <row r="51" spans="1:14" x14ac:dyDescent="0.3">
      <c r="A51" s="1">
        <v>51</v>
      </c>
      <c r="B51" s="1" t="s">
        <v>46</v>
      </c>
      <c r="C51" s="5">
        <v>8632044</v>
      </c>
      <c r="D51" s="6">
        <v>8642274</v>
      </c>
      <c r="E51" s="5">
        <v>10230</v>
      </c>
      <c r="F51" s="21">
        <f>+E51/C51</f>
        <v>1.1851190749259388E-3</v>
      </c>
      <c r="G51" s="9">
        <v>28</v>
      </c>
      <c r="H51" s="6">
        <v>93037</v>
      </c>
      <c r="I51" s="6">
        <v>84697</v>
      </c>
      <c r="J51" s="6">
        <v>8340</v>
      </c>
      <c r="K51" s="5">
        <v>10930</v>
      </c>
      <c r="L51" s="6">
        <v>-8995</v>
      </c>
      <c r="M51" s="9">
        <v>1935</v>
      </c>
      <c r="N51" s="6"/>
    </row>
    <row r="52" spans="1:14" x14ac:dyDescent="0.3">
      <c r="A52" s="1">
        <v>53</v>
      </c>
      <c r="B52" s="1" t="s">
        <v>47</v>
      </c>
      <c r="C52" s="5">
        <v>7718785</v>
      </c>
      <c r="D52" s="6">
        <v>7738692</v>
      </c>
      <c r="E52" s="5">
        <v>19907</v>
      </c>
      <c r="F52" s="21">
        <f>+E52/C52</f>
        <v>2.5790328400130333E-3</v>
      </c>
      <c r="G52" s="9">
        <v>23</v>
      </c>
      <c r="H52" s="6">
        <v>81193</v>
      </c>
      <c r="I52" s="6">
        <v>70836</v>
      </c>
      <c r="J52" s="6">
        <v>10357</v>
      </c>
      <c r="K52" s="5">
        <v>9233</v>
      </c>
      <c r="L52" s="6">
        <v>-29</v>
      </c>
      <c r="M52" s="9">
        <v>9204</v>
      </c>
      <c r="N52" s="32"/>
    </row>
    <row r="53" spans="1:14" x14ac:dyDescent="0.3">
      <c r="A53" s="1">
        <v>54</v>
      </c>
      <c r="B53" s="1" t="s">
        <v>48</v>
      </c>
      <c r="C53" s="5">
        <v>1789798</v>
      </c>
      <c r="D53" s="6">
        <v>1782959</v>
      </c>
      <c r="E53" s="5">
        <v>-6839</v>
      </c>
      <c r="F53" s="21">
        <f>+E53/C53</f>
        <v>-3.8211015991748789E-3</v>
      </c>
      <c r="G53" s="9">
        <v>43</v>
      </c>
      <c r="H53" s="6">
        <v>17232</v>
      </c>
      <c r="I53" s="6">
        <v>27102</v>
      </c>
      <c r="J53" s="6">
        <v>-9870</v>
      </c>
      <c r="K53" s="5">
        <v>556</v>
      </c>
      <c r="L53" s="6">
        <v>2343</v>
      </c>
      <c r="M53" s="9">
        <v>2899</v>
      </c>
      <c r="N53" s="32"/>
    </row>
    <row r="54" spans="1:14" x14ac:dyDescent="0.3">
      <c r="A54" s="1">
        <v>55</v>
      </c>
      <c r="B54" s="1" t="s">
        <v>49</v>
      </c>
      <c r="C54" s="5">
        <v>5892323</v>
      </c>
      <c r="D54" s="6">
        <v>5895908</v>
      </c>
      <c r="E54" s="5">
        <v>3585</v>
      </c>
      <c r="F54" s="21">
        <f>+E54/C54</f>
        <v>6.0841878491725587E-4</v>
      </c>
      <c r="G54" s="9">
        <v>31</v>
      </c>
      <c r="H54" s="6">
        <v>60404</v>
      </c>
      <c r="I54" s="6">
        <v>62985</v>
      </c>
      <c r="J54" s="6">
        <v>-2581</v>
      </c>
      <c r="K54" s="5">
        <v>2268</v>
      </c>
      <c r="L54" s="6">
        <v>3307</v>
      </c>
      <c r="M54" s="9">
        <v>5575</v>
      </c>
      <c r="N54" s="32"/>
    </row>
    <row r="55" spans="1:14" ht="16.2" thickBot="1" x14ac:dyDescent="0.35">
      <c r="A55" s="1">
        <v>56</v>
      </c>
      <c r="B55" s="1" t="s">
        <v>50</v>
      </c>
      <c r="C55" s="11">
        <v>577267</v>
      </c>
      <c r="D55" s="12">
        <v>578803</v>
      </c>
      <c r="E55" s="11">
        <v>1536</v>
      </c>
      <c r="F55" s="19">
        <f>+E55/C55</f>
        <v>2.6608138001999074E-3</v>
      </c>
      <c r="G55" s="13">
        <v>22</v>
      </c>
      <c r="H55" s="12">
        <v>6213</v>
      </c>
      <c r="I55" s="12">
        <v>6042</v>
      </c>
      <c r="J55" s="12">
        <v>171</v>
      </c>
      <c r="K55" s="11">
        <v>116</v>
      </c>
      <c r="L55" s="12">
        <v>1252</v>
      </c>
      <c r="M55" s="13">
        <v>1368</v>
      </c>
    </row>
    <row r="56" spans="1:14" x14ac:dyDescent="0.3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4" x14ac:dyDescent="0.3">
      <c r="C57" s="1" t="s">
        <v>66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x14ac:dyDescent="0.3">
      <c r="C58" s="1" t="s">
        <v>67</v>
      </c>
    </row>
    <row r="60" spans="1:14" x14ac:dyDescent="0.3">
      <c r="C60" s="1" t="s">
        <v>70</v>
      </c>
    </row>
  </sheetData>
  <sortState xmlns:xlrd2="http://schemas.microsoft.com/office/spreadsheetml/2017/richdata2" ref="A5:M55">
    <sortCondition ref="A5:A55"/>
  </sortState>
  <mergeCells count="3">
    <mergeCell ref="C1:D1"/>
    <mergeCell ref="E1:G1"/>
    <mergeCell ref="K1:M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2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" sqref="B3"/>
    </sheetView>
  </sheetViews>
  <sheetFormatPr defaultRowHeight="15.6" x14ac:dyDescent="0.3"/>
  <cols>
    <col min="1" max="1" width="8.88671875" style="1"/>
    <col min="2" max="2" width="14.21875" style="1" bestFit="1" customWidth="1"/>
    <col min="3" max="4" width="12.5546875" style="1" bestFit="1" customWidth="1"/>
    <col min="5" max="5" width="10.109375" style="1" bestFit="1" customWidth="1"/>
    <col min="7" max="7" width="7.6640625" bestFit="1" customWidth="1"/>
    <col min="8" max="9" width="10.109375" style="1" bestFit="1" customWidth="1"/>
    <col min="10" max="10" width="9.88671875" style="1" customWidth="1"/>
    <col min="11" max="11" width="16.6640625" style="1" bestFit="1" customWidth="1"/>
    <col min="12" max="12" width="10.6640625" style="1" bestFit="1" customWidth="1"/>
    <col min="13" max="13" width="10.109375" style="1" bestFit="1" customWidth="1"/>
    <col min="14" max="14" width="9" bestFit="1" customWidth="1"/>
    <col min="16" max="16" width="5" bestFit="1" customWidth="1"/>
    <col min="18" max="18" width="5" bestFit="1" customWidth="1"/>
    <col min="20" max="20" width="5" bestFit="1" customWidth="1"/>
    <col min="22" max="22" width="5" bestFit="1" customWidth="1"/>
    <col min="24" max="24" width="5" style="1" bestFit="1" customWidth="1"/>
    <col min="25" max="25" width="8.88671875" style="1"/>
    <col min="26" max="26" width="5" style="1" bestFit="1" customWidth="1"/>
    <col min="27" max="16384" width="8.88671875" style="1"/>
  </cols>
  <sheetData>
    <row r="1" spans="1:26" ht="30" customHeight="1" x14ac:dyDescent="0.3">
      <c r="A1" s="49" t="s">
        <v>68</v>
      </c>
      <c r="B1" s="49" t="s">
        <v>163</v>
      </c>
      <c r="C1" s="33" t="s">
        <v>55</v>
      </c>
      <c r="D1" s="34"/>
      <c r="E1" s="24" t="s">
        <v>56</v>
      </c>
      <c r="F1" s="25"/>
      <c r="G1" s="26"/>
      <c r="H1" s="39" t="s">
        <v>59</v>
      </c>
      <c r="I1" s="39" t="s">
        <v>60</v>
      </c>
      <c r="J1" s="40" t="s">
        <v>61</v>
      </c>
      <c r="K1" s="24" t="s">
        <v>62</v>
      </c>
      <c r="L1" s="25"/>
      <c r="M1" s="26"/>
    </row>
    <row r="2" spans="1:26" ht="15" customHeight="1" x14ac:dyDescent="0.3">
      <c r="A2" s="22"/>
      <c r="C2" s="35">
        <v>2020</v>
      </c>
      <c r="D2" s="30">
        <v>2021</v>
      </c>
      <c r="E2" s="27" t="s">
        <v>57</v>
      </c>
      <c r="F2" s="23" t="s">
        <v>58</v>
      </c>
      <c r="G2" s="28" t="s">
        <v>51</v>
      </c>
      <c r="H2" s="23">
        <v>2021</v>
      </c>
      <c r="I2" s="23">
        <v>2021</v>
      </c>
      <c r="J2" s="30">
        <v>2021</v>
      </c>
      <c r="K2" s="2" t="s">
        <v>63</v>
      </c>
      <c r="L2" s="29" t="s">
        <v>65</v>
      </c>
      <c r="M2" s="30" t="s">
        <v>64</v>
      </c>
    </row>
    <row r="3" spans="1:26" ht="16.2" thickBot="1" x14ac:dyDescent="0.35">
      <c r="A3" s="1">
        <v>0</v>
      </c>
      <c r="B3" s="1" t="s">
        <v>14</v>
      </c>
      <c r="C3" s="11">
        <v>6785644</v>
      </c>
      <c r="D3" s="13">
        <v>6805985</v>
      </c>
      <c r="E3" s="50">
        <v>20341</v>
      </c>
      <c r="F3" s="19">
        <f>+E3/C3</f>
        <v>2.9976521019965093E-3</v>
      </c>
      <c r="G3" s="52"/>
      <c r="H3" s="51">
        <v>77598</v>
      </c>
      <c r="I3" s="51">
        <v>76906</v>
      </c>
      <c r="J3" s="20">
        <v>692</v>
      </c>
      <c r="K3" s="11">
        <v>4756</v>
      </c>
      <c r="L3" s="12">
        <v>14280</v>
      </c>
      <c r="M3" s="13">
        <v>19036</v>
      </c>
      <c r="X3" s="3" t="s">
        <v>51</v>
      </c>
      <c r="Y3" s="10">
        <v>2.8011359050000002</v>
      </c>
      <c r="Z3" s="4" t="s">
        <v>51</v>
      </c>
    </row>
    <row r="4" spans="1:26" x14ac:dyDescent="0.3">
      <c r="C4" s="5"/>
      <c r="D4" s="9"/>
      <c r="E4" s="6"/>
      <c r="F4" s="1"/>
      <c r="G4" s="1"/>
      <c r="H4" s="5"/>
      <c r="I4" s="6"/>
      <c r="J4" s="9"/>
      <c r="K4" s="5"/>
      <c r="L4" s="6"/>
      <c r="M4" s="9"/>
      <c r="X4" s="3"/>
      <c r="Y4" s="10"/>
      <c r="Z4" s="4"/>
    </row>
    <row r="5" spans="1:26" x14ac:dyDescent="0.3">
      <c r="A5" s="1">
        <v>1</v>
      </c>
      <c r="B5" s="1" t="s">
        <v>71</v>
      </c>
      <c r="C5" s="5">
        <v>35826</v>
      </c>
      <c r="D5" s="9">
        <v>35961</v>
      </c>
      <c r="E5" s="6">
        <v>135</v>
      </c>
      <c r="F5" s="17">
        <f>+E5/C5</f>
        <v>3.768213029643276E-3</v>
      </c>
      <c r="G5" s="8">
        <v>26</v>
      </c>
      <c r="H5" s="5">
        <v>647</v>
      </c>
      <c r="I5" s="6">
        <v>353</v>
      </c>
      <c r="J5" s="9">
        <v>294</v>
      </c>
      <c r="K5" s="5">
        <v>0</v>
      </c>
      <c r="L5" s="6">
        <v>-164</v>
      </c>
      <c r="M5" s="9">
        <v>-164</v>
      </c>
      <c r="X5" s="3">
        <v>5</v>
      </c>
      <c r="Y5" s="10">
        <v>18.806040384999999</v>
      </c>
      <c r="Z5" s="4">
        <v>4</v>
      </c>
    </row>
    <row r="6" spans="1:26" x14ac:dyDescent="0.3">
      <c r="A6" s="1">
        <v>3</v>
      </c>
      <c r="B6" s="1" t="s">
        <v>72</v>
      </c>
      <c r="C6" s="5">
        <v>385892</v>
      </c>
      <c r="D6" s="9">
        <v>388608</v>
      </c>
      <c r="E6" s="6">
        <v>2716</v>
      </c>
      <c r="F6" s="17">
        <f>+E6/C6</f>
        <v>7.0382386781793873E-3</v>
      </c>
      <c r="G6" s="8">
        <v>13</v>
      </c>
      <c r="H6" s="5">
        <v>5090</v>
      </c>
      <c r="I6" s="6">
        <v>3989</v>
      </c>
      <c r="J6" s="9">
        <v>1101</v>
      </c>
      <c r="K6" s="5">
        <v>245</v>
      </c>
      <c r="L6" s="6">
        <v>1299</v>
      </c>
      <c r="M6" s="9">
        <v>1544</v>
      </c>
      <c r="X6" s="3">
        <v>3</v>
      </c>
      <c r="Y6" s="10">
        <v>20.925206335999999</v>
      </c>
      <c r="Z6" s="4">
        <v>2</v>
      </c>
    </row>
    <row r="7" spans="1:26" x14ac:dyDescent="0.3">
      <c r="A7" s="1">
        <v>5</v>
      </c>
      <c r="B7" s="1" t="s">
        <v>73</v>
      </c>
      <c r="C7" s="5">
        <v>82157</v>
      </c>
      <c r="D7" s="9">
        <v>82475</v>
      </c>
      <c r="E7" s="6">
        <v>318</v>
      </c>
      <c r="F7" s="17">
        <f>+E7/C7</f>
        <v>3.870637924948574E-3</v>
      </c>
      <c r="G7" s="8">
        <v>25</v>
      </c>
      <c r="H7" s="5">
        <v>975</v>
      </c>
      <c r="I7" s="6">
        <v>898</v>
      </c>
      <c r="J7" s="9">
        <v>77</v>
      </c>
      <c r="K7" s="5">
        <v>198</v>
      </c>
      <c r="L7" s="6">
        <v>32</v>
      </c>
      <c r="M7" s="9">
        <v>230</v>
      </c>
      <c r="X7" s="3">
        <v>10</v>
      </c>
      <c r="Y7" s="10">
        <v>12.129454358</v>
      </c>
      <c r="Z7" s="4">
        <v>8</v>
      </c>
    </row>
    <row r="8" spans="1:26" x14ac:dyDescent="0.3">
      <c r="A8" s="54">
        <v>7</v>
      </c>
      <c r="B8" s="54" t="s">
        <v>74</v>
      </c>
      <c r="C8" s="18">
        <v>8712</v>
      </c>
      <c r="D8" s="7">
        <v>8714</v>
      </c>
      <c r="E8" s="8">
        <v>2</v>
      </c>
      <c r="F8" s="55">
        <f>+E8/C8</f>
        <v>2.295684113865932E-4</v>
      </c>
      <c r="G8" s="8">
        <v>54</v>
      </c>
      <c r="H8" s="18">
        <v>103</v>
      </c>
      <c r="I8" s="8">
        <v>93</v>
      </c>
      <c r="J8" s="7">
        <v>10</v>
      </c>
      <c r="K8" s="18">
        <v>0</v>
      </c>
      <c r="L8" s="8">
        <v>-10</v>
      </c>
      <c r="M8" s="7">
        <v>-10</v>
      </c>
      <c r="X8" s="3">
        <v>1</v>
      </c>
      <c r="Y8" s="10">
        <v>23.977090714999999</v>
      </c>
      <c r="Z8" s="4">
        <v>1</v>
      </c>
    </row>
    <row r="9" spans="1:26" x14ac:dyDescent="0.3">
      <c r="A9" s="1">
        <v>9</v>
      </c>
      <c r="B9" s="1" t="s">
        <v>75</v>
      </c>
      <c r="C9" s="5">
        <v>12098</v>
      </c>
      <c r="D9" s="9">
        <v>12091</v>
      </c>
      <c r="E9" s="6">
        <v>-7</v>
      </c>
      <c r="F9" s="17">
        <f>+E9/C9</f>
        <v>-5.7860803438584886E-4</v>
      </c>
      <c r="G9" s="8">
        <v>63</v>
      </c>
      <c r="H9" s="5">
        <v>130</v>
      </c>
      <c r="I9" s="6">
        <v>162</v>
      </c>
      <c r="J9" s="9">
        <v>-32</v>
      </c>
      <c r="K9" s="5">
        <v>4</v>
      </c>
      <c r="L9" s="6">
        <v>21</v>
      </c>
      <c r="M9" s="9">
        <v>25</v>
      </c>
      <c r="X9" s="3">
        <v>42</v>
      </c>
      <c r="Y9" s="10">
        <v>3.9870884441999999</v>
      </c>
      <c r="Z9" s="4">
        <v>38</v>
      </c>
    </row>
    <row r="10" spans="1:26" x14ac:dyDescent="0.3">
      <c r="A10" s="1">
        <v>11</v>
      </c>
      <c r="B10" s="1" t="s">
        <v>76</v>
      </c>
      <c r="C10" s="5">
        <v>71169</v>
      </c>
      <c r="D10" s="9">
        <v>73052</v>
      </c>
      <c r="E10" s="6">
        <v>1883</v>
      </c>
      <c r="F10" s="17">
        <f>+E10/C10</f>
        <v>2.6458148913150389E-2</v>
      </c>
      <c r="G10" s="8">
        <v>1</v>
      </c>
      <c r="H10" s="5">
        <v>828</v>
      </c>
      <c r="I10" s="6">
        <v>659</v>
      </c>
      <c r="J10" s="9">
        <v>169</v>
      </c>
      <c r="K10" s="5">
        <v>30</v>
      </c>
      <c r="L10" s="6">
        <v>1699</v>
      </c>
      <c r="M10" s="9">
        <v>1729</v>
      </c>
      <c r="X10" s="3">
        <v>71</v>
      </c>
      <c r="Y10" s="10">
        <v>1.6071873418</v>
      </c>
      <c r="Z10" s="4">
        <v>57</v>
      </c>
    </row>
    <row r="11" spans="1:26" x14ac:dyDescent="0.3">
      <c r="A11" s="1">
        <v>13</v>
      </c>
      <c r="B11" s="1" t="s">
        <v>77</v>
      </c>
      <c r="C11" s="5">
        <v>15470</v>
      </c>
      <c r="D11" s="9">
        <v>15552</v>
      </c>
      <c r="E11" s="6">
        <v>82</v>
      </c>
      <c r="F11" s="17">
        <f>+E11/C11</f>
        <v>5.3005817711700067E-3</v>
      </c>
      <c r="G11" s="8">
        <v>22</v>
      </c>
      <c r="H11" s="5">
        <v>94</v>
      </c>
      <c r="I11" s="6">
        <v>194</v>
      </c>
      <c r="J11" s="9">
        <v>-100</v>
      </c>
      <c r="K11" s="5">
        <v>-1</v>
      </c>
      <c r="L11" s="6">
        <v>186</v>
      </c>
      <c r="M11" s="9">
        <v>185</v>
      </c>
      <c r="X11" s="3">
        <v>63</v>
      </c>
      <c r="Y11" s="10">
        <v>2.794110501</v>
      </c>
      <c r="Z11" s="4">
        <v>49</v>
      </c>
    </row>
    <row r="12" spans="1:26" x14ac:dyDescent="0.3">
      <c r="A12" s="1">
        <v>15</v>
      </c>
      <c r="B12" s="1" t="s">
        <v>78</v>
      </c>
      <c r="C12" s="5">
        <v>20307</v>
      </c>
      <c r="D12" s="9">
        <v>20444</v>
      </c>
      <c r="E12" s="6">
        <v>137</v>
      </c>
      <c r="F12" s="17">
        <f>+E12/C12</f>
        <v>6.7464421135569018E-3</v>
      </c>
      <c r="G12" s="8">
        <v>16</v>
      </c>
      <c r="H12" s="5">
        <v>212</v>
      </c>
      <c r="I12" s="6">
        <v>209</v>
      </c>
      <c r="J12" s="9">
        <v>3</v>
      </c>
      <c r="K12" s="5">
        <v>8</v>
      </c>
      <c r="L12" s="6">
        <v>126</v>
      </c>
      <c r="M12" s="9">
        <v>134</v>
      </c>
      <c r="X12" s="3">
        <v>23</v>
      </c>
      <c r="Y12" s="10">
        <v>6.5765257294000001</v>
      </c>
      <c r="Z12" s="4">
        <v>23</v>
      </c>
    </row>
    <row r="13" spans="1:26" x14ac:dyDescent="0.3">
      <c r="A13" s="1">
        <v>17</v>
      </c>
      <c r="B13" s="1" t="s">
        <v>79</v>
      </c>
      <c r="C13" s="5">
        <v>37771</v>
      </c>
      <c r="D13" s="9">
        <v>37563</v>
      </c>
      <c r="E13" s="6">
        <v>-208</v>
      </c>
      <c r="F13" s="21">
        <f>+E13/C13</f>
        <v>-5.5068703502687243E-3</v>
      </c>
      <c r="G13" s="8">
        <v>83</v>
      </c>
      <c r="H13" s="5">
        <v>440</v>
      </c>
      <c r="I13" s="6">
        <v>479</v>
      </c>
      <c r="J13" s="9">
        <v>-39</v>
      </c>
      <c r="K13" s="5">
        <v>55</v>
      </c>
      <c r="L13" s="6">
        <v>-227</v>
      </c>
      <c r="M13" s="9">
        <v>-172</v>
      </c>
      <c r="X13" s="3">
        <v>48</v>
      </c>
      <c r="Y13" s="10">
        <v>2.4457036565000001</v>
      </c>
      <c r="Z13" s="4">
        <v>50</v>
      </c>
    </row>
    <row r="14" spans="1:26" x14ac:dyDescent="0.3">
      <c r="A14" s="1">
        <v>19</v>
      </c>
      <c r="B14" s="1" t="s">
        <v>80</v>
      </c>
      <c r="C14" s="5">
        <v>121282</v>
      </c>
      <c r="D14" s="9">
        <v>122738</v>
      </c>
      <c r="E14" s="6">
        <v>1456</v>
      </c>
      <c r="F14" s="17">
        <f>+E14/C14</f>
        <v>1.2005079071915042E-2</v>
      </c>
      <c r="G14" s="8">
        <v>7</v>
      </c>
      <c r="H14" s="5">
        <v>1359</v>
      </c>
      <c r="I14" s="6">
        <v>1432</v>
      </c>
      <c r="J14" s="9">
        <v>-73</v>
      </c>
      <c r="K14" s="5">
        <v>32</v>
      </c>
      <c r="L14" s="6">
        <v>1494</v>
      </c>
      <c r="M14" s="9">
        <v>1526</v>
      </c>
      <c r="X14" s="3">
        <v>59</v>
      </c>
      <c r="Y14" s="10">
        <v>0.94680568549999999</v>
      </c>
      <c r="Z14" s="4">
        <v>62</v>
      </c>
    </row>
    <row r="15" spans="1:26" x14ac:dyDescent="0.3">
      <c r="A15" s="1">
        <v>21</v>
      </c>
      <c r="B15" s="1" t="s">
        <v>81</v>
      </c>
      <c r="C15" s="5">
        <v>26432</v>
      </c>
      <c r="D15" s="9">
        <v>26410</v>
      </c>
      <c r="E15" s="6">
        <v>-22</v>
      </c>
      <c r="F15" s="17">
        <f>+E15/C15</f>
        <v>-8.3232445520581115E-4</v>
      </c>
      <c r="G15" s="8">
        <v>65</v>
      </c>
      <c r="H15" s="5">
        <v>307</v>
      </c>
      <c r="I15" s="6">
        <v>341</v>
      </c>
      <c r="J15" s="9">
        <v>-34</v>
      </c>
      <c r="K15" s="5">
        <v>1</v>
      </c>
      <c r="L15" s="6">
        <v>5</v>
      </c>
      <c r="M15" s="9">
        <v>6</v>
      </c>
      <c r="X15" s="3">
        <v>67</v>
      </c>
      <c r="Y15" s="10">
        <v>0.47453732609999999</v>
      </c>
      <c r="Z15" s="4">
        <v>65</v>
      </c>
    </row>
    <row r="16" spans="1:26" x14ac:dyDescent="0.3">
      <c r="A16" s="1">
        <v>23</v>
      </c>
      <c r="B16" s="1" t="s">
        <v>82</v>
      </c>
      <c r="C16" s="5">
        <v>33151</v>
      </c>
      <c r="D16" s="9">
        <v>33065</v>
      </c>
      <c r="E16" s="6">
        <v>-86</v>
      </c>
      <c r="F16" s="17">
        <f>+E16/C16</f>
        <v>-2.5941902205061686E-3</v>
      </c>
      <c r="G16" s="8">
        <v>75</v>
      </c>
      <c r="H16" s="5">
        <v>439</v>
      </c>
      <c r="I16" s="6">
        <v>374</v>
      </c>
      <c r="J16" s="9">
        <v>65</v>
      </c>
      <c r="K16" s="5">
        <v>0</v>
      </c>
      <c r="L16" s="6">
        <v>-156</v>
      </c>
      <c r="M16" s="9">
        <v>-156</v>
      </c>
      <c r="X16" s="3"/>
      <c r="Y16" s="10"/>
      <c r="Z16" s="4"/>
    </row>
    <row r="17" spans="1:26" s="54" customFormat="1" x14ac:dyDescent="0.3">
      <c r="A17" s="1">
        <v>25</v>
      </c>
      <c r="B17" s="1" t="s">
        <v>83</v>
      </c>
      <c r="C17" s="5">
        <v>10540</v>
      </c>
      <c r="D17" s="9">
        <v>10514</v>
      </c>
      <c r="E17" s="6">
        <v>-26</v>
      </c>
      <c r="F17" s="17">
        <f>+E17/C17</f>
        <v>-2.4667931688804553E-3</v>
      </c>
      <c r="G17" s="8">
        <v>74</v>
      </c>
      <c r="H17" s="5">
        <v>114</v>
      </c>
      <c r="I17" s="6">
        <v>150</v>
      </c>
      <c r="J17" s="9">
        <v>-36</v>
      </c>
      <c r="K17" s="5">
        <v>0</v>
      </c>
      <c r="L17" s="6">
        <v>10</v>
      </c>
      <c r="M17" s="9">
        <v>10</v>
      </c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7">
        <v>69</v>
      </c>
      <c r="Y17" s="58">
        <v>-1.1477103179999999</v>
      </c>
      <c r="Z17" s="59">
        <v>70</v>
      </c>
    </row>
    <row r="18" spans="1:26" s="54" customFormat="1" x14ac:dyDescent="0.3">
      <c r="A18" s="54">
        <v>27</v>
      </c>
      <c r="B18" s="54" t="s">
        <v>84</v>
      </c>
      <c r="C18" s="18">
        <v>33391</v>
      </c>
      <c r="D18" s="7">
        <v>33397</v>
      </c>
      <c r="E18" s="8">
        <v>6</v>
      </c>
      <c r="F18" s="55">
        <f>+E18/C18</f>
        <v>1.796891377916205E-4</v>
      </c>
      <c r="G18" s="8">
        <v>57</v>
      </c>
      <c r="H18" s="18">
        <v>554</v>
      </c>
      <c r="I18" s="8">
        <v>399</v>
      </c>
      <c r="J18" s="7">
        <v>155</v>
      </c>
      <c r="K18" s="18">
        <v>6</v>
      </c>
      <c r="L18" s="8">
        <v>-161</v>
      </c>
      <c r="M18" s="7">
        <v>-155</v>
      </c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7">
        <v>85</v>
      </c>
      <c r="Y18" s="58">
        <v>-4.6415523749999998</v>
      </c>
      <c r="Z18" s="59">
        <v>85</v>
      </c>
    </row>
    <row r="19" spans="1:26" x14ac:dyDescent="0.3">
      <c r="A19" s="1">
        <v>29</v>
      </c>
      <c r="B19" s="1" t="s">
        <v>85</v>
      </c>
      <c r="C19" s="5">
        <v>50726</v>
      </c>
      <c r="D19" s="9">
        <v>50816</v>
      </c>
      <c r="E19" s="6">
        <v>90</v>
      </c>
      <c r="F19" s="17">
        <f>+E19/C19</f>
        <v>1.7742380633205851E-3</v>
      </c>
      <c r="G19" s="8">
        <v>37</v>
      </c>
      <c r="H19" s="5">
        <v>494</v>
      </c>
      <c r="I19" s="6">
        <v>588</v>
      </c>
      <c r="J19" s="9">
        <v>-94</v>
      </c>
      <c r="K19" s="5">
        <v>3</v>
      </c>
      <c r="L19" s="6">
        <v>175</v>
      </c>
      <c r="M19" s="9">
        <v>178</v>
      </c>
      <c r="X19" s="3"/>
      <c r="Y19" s="10"/>
      <c r="Z19" s="4"/>
    </row>
    <row r="20" spans="1:26" x14ac:dyDescent="0.3">
      <c r="A20" s="1">
        <v>31</v>
      </c>
      <c r="B20" s="1" t="s">
        <v>86</v>
      </c>
      <c r="C20" s="5">
        <v>26477</v>
      </c>
      <c r="D20" s="9">
        <v>26320</v>
      </c>
      <c r="E20" s="6">
        <v>-157</v>
      </c>
      <c r="F20" s="17">
        <f>+E20/C20</f>
        <v>-5.9296748121010689E-3</v>
      </c>
      <c r="G20" s="8">
        <v>86</v>
      </c>
      <c r="H20" s="5">
        <v>299</v>
      </c>
      <c r="I20" s="6">
        <v>352</v>
      </c>
      <c r="J20" s="9">
        <v>-53</v>
      </c>
      <c r="K20" s="5">
        <v>10</v>
      </c>
      <c r="L20" s="6">
        <v>-117</v>
      </c>
      <c r="M20" s="9">
        <v>-107</v>
      </c>
      <c r="X20" s="3">
        <v>82</v>
      </c>
      <c r="Y20" s="10">
        <v>-4.5690723950000001</v>
      </c>
      <c r="Z20" s="4">
        <v>84</v>
      </c>
    </row>
    <row r="21" spans="1:26" x14ac:dyDescent="0.3">
      <c r="A21" s="1">
        <v>33</v>
      </c>
      <c r="B21" s="1" t="s">
        <v>87</v>
      </c>
      <c r="C21" s="5">
        <v>43274</v>
      </c>
      <c r="D21" s="9">
        <v>43333</v>
      </c>
      <c r="E21" s="6">
        <v>59</v>
      </c>
      <c r="F21" s="17">
        <f>+E21/C21</f>
        <v>1.3634052779960253E-3</v>
      </c>
      <c r="G21" s="8">
        <v>39</v>
      </c>
      <c r="H21" s="5">
        <v>519</v>
      </c>
      <c r="I21" s="6">
        <v>510</v>
      </c>
      <c r="J21" s="9">
        <v>9</v>
      </c>
      <c r="K21" s="5">
        <v>2</v>
      </c>
      <c r="L21" s="6">
        <v>39</v>
      </c>
      <c r="M21" s="9">
        <v>41</v>
      </c>
      <c r="X21" s="3">
        <v>90</v>
      </c>
      <c r="Y21" s="10">
        <v>-9.5756364220000005</v>
      </c>
      <c r="Z21" s="4">
        <v>91</v>
      </c>
    </row>
    <row r="22" spans="1:26" x14ac:dyDescent="0.3">
      <c r="A22" s="1">
        <v>35</v>
      </c>
      <c r="B22" s="1" t="s">
        <v>88</v>
      </c>
      <c r="C22" s="5">
        <v>111669</v>
      </c>
      <c r="D22" s="9">
        <v>111871</v>
      </c>
      <c r="E22" s="6">
        <v>202</v>
      </c>
      <c r="F22" s="17">
        <f>+E22/C22</f>
        <v>1.8089174256060321E-3</v>
      </c>
      <c r="G22" s="8">
        <v>36</v>
      </c>
      <c r="H22" s="5">
        <v>1003</v>
      </c>
      <c r="I22" s="6">
        <v>1502</v>
      </c>
      <c r="J22" s="9">
        <v>-499</v>
      </c>
      <c r="K22" s="5">
        <v>35</v>
      </c>
      <c r="L22" s="6">
        <v>654</v>
      </c>
      <c r="M22" s="9">
        <v>689</v>
      </c>
      <c r="X22" s="3">
        <v>83</v>
      </c>
      <c r="Y22" s="10">
        <v>-4.2536427860000003</v>
      </c>
      <c r="Z22" s="4">
        <v>81</v>
      </c>
    </row>
    <row r="23" spans="1:26" x14ac:dyDescent="0.3">
      <c r="A23" s="1">
        <v>37</v>
      </c>
      <c r="B23" s="1" t="s">
        <v>89</v>
      </c>
      <c r="C23" s="5">
        <v>43604</v>
      </c>
      <c r="D23" s="9">
        <v>43549</v>
      </c>
      <c r="E23" s="6">
        <v>-55</v>
      </c>
      <c r="F23" s="17">
        <f>+E23/C23</f>
        <v>-1.2613521695257316E-3</v>
      </c>
      <c r="G23" s="8">
        <v>69</v>
      </c>
      <c r="H23" s="5">
        <v>503</v>
      </c>
      <c r="I23" s="6">
        <v>499</v>
      </c>
      <c r="J23" s="9">
        <v>4</v>
      </c>
      <c r="K23" s="5">
        <v>20</v>
      </c>
      <c r="L23" s="6">
        <v>-85</v>
      </c>
      <c r="M23" s="9">
        <v>-65</v>
      </c>
      <c r="X23" s="3"/>
      <c r="Y23" s="10"/>
      <c r="Z23" s="4"/>
    </row>
    <row r="24" spans="1:26" x14ac:dyDescent="0.3">
      <c r="A24" s="1">
        <v>39</v>
      </c>
      <c r="B24" s="1" t="s">
        <v>90</v>
      </c>
      <c r="C24" s="5">
        <v>206842</v>
      </c>
      <c r="D24" s="9">
        <v>206921</v>
      </c>
      <c r="E24" s="6">
        <v>79</v>
      </c>
      <c r="F24" s="17">
        <f>+E24/C24</f>
        <v>3.8193403660765219E-4</v>
      </c>
      <c r="G24" s="8">
        <v>52</v>
      </c>
      <c r="H24" s="5">
        <v>2927</v>
      </c>
      <c r="I24" s="6">
        <v>1999</v>
      </c>
      <c r="J24" s="9">
        <v>928</v>
      </c>
      <c r="K24" s="5">
        <v>90</v>
      </c>
      <c r="L24" s="6">
        <v>-970</v>
      </c>
      <c r="M24" s="9">
        <v>-880</v>
      </c>
      <c r="X24" s="3">
        <v>2</v>
      </c>
      <c r="Y24" s="10">
        <v>20.821883972999998</v>
      </c>
      <c r="Z24" s="4">
        <v>3</v>
      </c>
    </row>
    <row r="25" spans="1:26" x14ac:dyDescent="0.3">
      <c r="A25" s="1">
        <v>41</v>
      </c>
      <c r="B25" s="1" t="s">
        <v>91</v>
      </c>
      <c r="C25" s="5">
        <v>23333</v>
      </c>
      <c r="D25" s="9">
        <v>23360</v>
      </c>
      <c r="E25" s="6">
        <v>27</v>
      </c>
      <c r="F25" s="17">
        <f>+E25/C25</f>
        <v>1.157159387991257E-3</v>
      </c>
      <c r="G25" s="8">
        <v>40</v>
      </c>
      <c r="H25" s="5">
        <v>225</v>
      </c>
      <c r="I25" s="6">
        <v>357</v>
      </c>
      <c r="J25" s="9">
        <v>-132</v>
      </c>
      <c r="K25" s="5">
        <v>3</v>
      </c>
      <c r="L25" s="6">
        <v>155</v>
      </c>
      <c r="M25" s="9">
        <v>158</v>
      </c>
      <c r="X25" s="3">
        <v>7</v>
      </c>
      <c r="Y25" s="10">
        <v>12.507171543</v>
      </c>
      <c r="Z25" s="4">
        <v>7</v>
      </c>
    </row>
    <row r="26" spans="1:26" x14ac:dyDescent="0.3">
      <c r="A26" s="1">
        <v>43</v>
      </c>
      <c r="B26" s="1" t="s">
        <v>92</v>
      </c>
      <c r="C26" s="5">
        <v>80437</v>
      </c>
      <c r="D26" s="9">
        <v>80454</v>
      </c>
      <c r="E26" s="6">
        <v>17</v>
      </c>
      <c r="F26" s="17">
        <f>+E26/C26</f>
        <v>2.113455250693089E-4</v>
      </c>
      <c r="G26" s="8">
        <v>56</v>
      </c>
      <c r="H26" s="5">
        <v>826</v>
      </c>
      <c r="I26" s="6">
        <v>988</v>
      </c>
      <c r="J26" s="9">
        <v>-162</v>
      </c>
      <c r="K26" s="5">
        <v>26</v>
      </c>
      <c r="L26" s="6">
        <v>138</v>
      </c>
      <c r="M26" s="9">
        <v>164</v>
      </c>
      <c r="X26" s="3">
        <v>18</v>
      </c>
      <c r="Y26" s="10">
        <v>7.8158498298000003</v>
      </c>
      <c r="Z26" s="4">
        <v>18</v>
      </c>
    </row>
    <row r="27" spans="1:26" x14ac:dyDescent="0.3">
      <c r="A27" s="1">
        <v>45</v>
      </c>
      <c r="B27" s="1" t="s">
        <v>93</v>
      </c>
      <c r="C27" s="5">
        <v>16470</v>
      </c>
      <c r="D27" s="9">
        <v>16427</v>
      </c>
      <c r="E27" s="6">
        <v>-43</v>
      </c>
      <c r="F27" s="17">
        <f>+E27/C27</f>
        <v>-2.6108075288403159E-3</v>
      </c>
      <c r="G27" s="8">
        <v>76</v>
      </c>
      <c r="H27" s="5">
        <v>170</v>
      </c>
      <c r="I27" s="6">
        <v>268</v>
      </c>
      <c r="J27" s="9">
        <v>-98</v>
      </c>
      <c r="K27" s="5">
        <v>2</v>
      </c>
      <c r="L27" s="6">
        <v>51</v>
      </c>
      <c r="M27" s="9">
        <v>53</v>
      </c>
      <c r="X27" s="3">
        <v>16</v>
      </c>
      <c r="Y27" s="10">
        <v>8.5567401580000002</v>
      </c>
      <c r="Z27" s="4">
        <v>16</v>
      </c>
    </row>
    <row r="28" spans="1:26" x14ac:dyDescent="0.3">
      <c r="A28" s="1">
        <v>47</v>
      </c>
      <c r="B28" s="1" t="s">
        <v>94</v>
      </c>
      <c r="C28" s="5">
        <v>22767</v>
      </c>
      <c r="D28" s="9">
        <v>22842</v>
      </c>
      <c r="E28" s="6">
        <v>75</v>
      </c>
      <c r="F28" s="17">
        <f>+E28/C28</f>
        <v>3.2942416655685862E-3</v>
      </c>
      <c r="G28" s="8">
        <v>30</v>
      </c>
      <c r="H28" s="5">
        <v>248</v>
      </c>
      <c r="I28" s="6">
        <v>277</v>
      </c>
      <c r="J28" s="9">
        <v>-29</v>
      </c>
      <c r="K28" s="5">
        <v>8</v>
      </c>
      <c r="L28" s="6">
        <v>93</v>
      </c>
      <c r="M28" s="9">
        <v>101</v>
      </c>
      <c r="X28" s="3">
        <v>11</v>
      </c>
      <c r="Y28" s="10">
        <v>11.301369863</v>
      </c>
      <c r="Z28" s="4">
        <v>11</v>
      </c>
    </row>
    <row r="29" spans="1:26" x14ac:dyDescent="0.3">
      <c r="A29" s="1">
        <v>49</v>
      </c>
      <c r="B29" s="1" t="s">
        <v>95</v>
      </c>
      <c r="C29" s="5">
        <v>20434</v>
      </c>
      <c r="D29" s="9">
        <v>20386</v>
      </c>
      <c r="E29" s="6">
        <v>-48</v>
      </c>
      <c r="F29" s="17">
        <f>+E29/C29</f>
        <v>-2.3490261329157285E-3</v>
      </c>
      <c r="G29" s="8">
        <v>73</v>
      </c>
      <c r="H29" s="5">
        <v>230</v>
      </c>
      <c r="I29" s="6">
        <v>253</v>
      </c>
      <c r="J29" s="9">
        <v>-23</v>
      </c>
      <c r="K29" s="5">
        <v>2</v>
      </c>
      <c r="L29" s="6">
        <v>-30</v>
      </c>
      <c r="M29" s="9">
        <v>-28</v>
      </c>
      <c r="X29" s="3">
        <v>25</v>
      </c>
      <c r="Y29" s="10">
        <v>6.1644448421</v>
      </c>
      <c r="Z29" s="4">
        <v>25</v>
      </c>
    </row>
    <row r="30" spans="1:26" x14ac:dyDescent="0.3">
      <c r="A30" s="1">
        <v>51</v>
      </c>
      <c r="B30" s="1" t="s">
        <v>96</v>
      </c>
      <c r="C30" s="5">
        <v>33021</v>
      </c>
      <c r="D30" s="9">
        <v>32924</v>
      </c>
      <c r="E30" s="6">
        <v>-97</v>
      </c>
      <c r="F30" s="17">
        <f>+E30/C30</f>
        <v>-2.9375246055540413E-3</v>
      </c>
      <c r="G30" s="8">
        <v>78</v>
      </c>
      <c r="H30" s="5">
        <v>353</v>
      </c>
      <c r="I30" s="6">
        <v>417</v>
      </c>
      <c r="J30" s="9">
        <v>-64</v>
      </c>
      <c r="K30" s="5">
        <v>22</v>
      </c>
      <c r="L30" s="6">
        <v>-62</v>
      </c>
      <c r="M30" s="9">
        <v>-40</v>
      </c>
      <c r="X30" s="3">
        <v>20</v>
      </c>
      <c r="Y30" s="10">
        <v>7.4856952392</v>
      </c>
      <c r="Z30" s="4">
        <v>20</v>
      </c>
    </row>
    <row r="31" spans="1:26" x14ac:dyDescent="0.3">
      <c r="A31" s="1">
        <v>53</v>
      </c>
      <c r="B31" s="1" t="s">
        <v>97</v>
      </c>
      <c r="C31" s="5">
        <v>66446</v>
      </c>
      <c r="D31" s="9">
        <v>66263</v>
      </c>
      <c r="E31" s="6">
        <v>-183</v>
      </c>
      <c r="F31" s="17">
        <f>+E31/C31</f>
        <v>-2.7541161243716701E-3</v>
      </c>
      <c r="G31" s="8">
        <v>77</v>
      </c>
      <c r="H31" s="5">
        <v>718</v>
      </c>
      <c r="I31" s="6">
        <v>959</v>
      </c>
      <c r="J31" s="9">
        <v>-241</v>
      </c>
      <c r="K31" s="5">
        <v>9</v>
      </c>
      <c r="L31" s="6">
        <v>36</v>
      </c>
      <c r="M31" s="9">
        <v>45</v>
      </c>
      <c r="X31" s="3">
        <v>35</v>
      </c>
      <c r="Y31" s="10">
        <v>4.2651327623000004</v>
      </c>
      <c r="Z31" s="4">
        <v>36</v>
      </c>
    </row>
    <row r="32" spans="1:26" x14ac:dyDescent="0.3">
      <c r="A32" s="1">
        <v>55</v>
      </c>
      <c r="B32" s="1" t="s">
        <v>98</v>
      </c>
      <c r="C32" s="5">
        <v>30790</v>
      </c>
      <c r="D32" s="9">
        <v>30786</v>
      </c>
      <c r="E32" s="6">
        <v>-4</v>
      </c>
      <c r="F32" s="17">
        <f>+E32/C32</f>
        <v>-1.2991230919129587E-4</v>
      </c>
      <c r="G32" s="8">
        <v>61</v>
      </c>
      <c r="H32" s="5">
        <v>314</v>
      </c>
      <c r="I32" s="6">
        <v>475</v>
      </c>
      <c r="J32" s="9">
        <v>-161</v>
      </c>
      <c r="K32" s="5">
        <v>10</v>
      </c>
      <c r="L32" s="6">
        <v>144</v>
      </c>
      <c r="M32" s="9">
        <v>154</v>
      </c>
      <c r="X32" s="3">
        <v>55</v>
      </c>
      <c r="Y32" s="10">
        <v>3.3572901157000001</v>
      </c>
      <c r="Z32" s="4">
        <v>45</v>
      </c>
    </row>
    <row r="33" spans="1:26" x14ac:dyDescent="0.3">
      <c r="A33" s="1">
        <v>57</v>
      </c>
      <c r="B33" s="1" t="s">
        <v>99</v>
      </c>
      <c r="C33" s="5">
        <v>348868</v>
      </c>
      <c r="D33" s="9">
        <v>356650</v>
      </c>
      <c r="E33" s="6">
        <v>7782</v>
      </c>
      <c r="F33" s="17">
        <f>+E33/C33</f>
        <v>2.2306431085682837E-2</v>
      </c>
      <c r="G33" s="8">
        <v>2</v>
      </c>
      <c r="H33" s="5">
        <v>3572</v>
      </c>
      <c r="I33" s="6">
        <v>2390</v>
      </c>
      <c r="J33" s="9">
        <v>1182</v>
      </c>
      <c r="K33" s="5">
        <v>232</v>
      </c>
      <c r="L33" s="6">
        <v>6402</v>
      </c>
      <c r="M33" s="9">
        <v>6634</v>
      </c>
      <c r="X33" s="3">
        <v>13</v>
      </c>
      <c r="Y33" s="10">
        <v>11.215968498000001</v>
      </c>
      <c r="Z33" s="4">
        <v>12</v>
      </c>
    </row>
    <row r="34" spans="1:26" x14ac:dyDescent="0.3">
      <c r="A34" s="1">
        <v>59</v>
      </c>
      <c r="B34" s="1" t="s">
        <v>100</v>
      </c>
      <c r="C34" s="5">
        <v>80156</v>
      </c>
      <c r="D34" s="9">
        <v>81789</v>
      </c>
      <c r="E34" s="6">
        <v>1633</v>
      </c>
      <c r="F34" s="17">
        <f>+E34/C34</f>
        <v>2.0372773092469685E-2</v>
      </c>
      <c r="G34" s="8">
        <v>4</v>
      </c>
      <c r="H34" s="5">
        <v>822</v>
      </c>
      <c r="I34" s="6">
        <v>856</v>
      </c>
      <c r="J34" s="9">
        <v>-34</v>
      </c>
      <c r="K34" s="5">
        <v>8</v>
      </c>
      <c r="L34" s="6">
        <v>1678</v>
      </c>
      <c r="M34" s="9">
        <v>1686</v>
      </c>
      <c r="X34" s="3">
        <v>36</v>
      </c>
      <c r="Y34" s="10">
        <v>4.2437210858999999</v>
      </c>
      <c r="Z34" s="4">
        <v>37</v>
      </c>
    </row>
    <row r="35" spans="1:26" x14ac:dyDescent="0.3">
      <c r="A35" s="1">
        <v>61</v>
      </c>
      <c r="B35" s="1" t="s">
        <v>101</v>
      </c>
      <c r="C35" s="5">
        <v>39652</v>
      </c>
      <c r="D35" s="9">
        <v>39761</v>
      </c>
      <c r="E35" s="6">
        <v>109</v>
      </c>
      <c r="F35" s="17">
        <f>+E35/C35</f>
        <v>2.7489155654191466E-3</v>
      </c>
      <c r="G35" s="8">
        <v>32</v>
      </c>
      <c r="H35" s="5">
        <v>378</v>
      </c>
      <c r="I35" s="6">
        <v>488</v>
      </c>
      <c r="J35" s="9">
        <v>-110</v>
      </c>
      <c r="K35" s="5">
        <v>4</v>
      </c>
      <c r="L35" s="6">
        <v>212</v>
      </c>
      <c r="M35" s="9">
        <v>216</v>
      </c>
      <c r="X35" s="3">
        <v>21</v>
      </c>
      <c r="Y35" s="10">
        <v>6.9310979350000004</v>
      </c>
      <c r="Z35" s="4">
        <v>21</v>
      </c>
    </row>
    <row r="36" spans="1:26" x14ac:dyDescent="0.3">
      <c r="A36" s="1">
        <v>63</v>
      </c>
      <c r="B36" s="1" t="s">
        <v>102</v>
      </c>
      <c r="C36" s="5">
        <v>175528</v>
      </c>
      <c r="D36" s="9">
        <v>179355</v>
      </c>
      <c r="E36" s="6">
        <v>3827</v>
      </c>
      <c r="F36" s="17">
        <f>+E36/C36</f>
        <v>2.1802789298573447E-2</v>
      </c>
      <c r="G36" s="8">
        <v>3</v>
      </c>
      <c r="H36" s="5">
        <v>1623</v>
      </c>
      <c r="I36" s="6">
        <v>1473</v>
      </c>
      <c r="J36" s="9">
        <v>150</v>
      </c>
      <c r="K36" s="5">
        <v>79</v>
      </c>
      <c r="L36" s="6">
        <v>3634</v>
      </c>
      <c r="M36" s="9">
        <v>3713</v>
      </c>
      <c r="X36" s="3">
        <v>4</v>
      </c>
      <c r="Y36" s="10">
        <v>18.304106139000002</v>
      </c>
      <c r="Z36" s="4">
        <v>5</v>
      </c>
    </row>
    <row r="37" spans="1:26" x14ac:dyDescent="0.3">
      <c r="A37" s="1">
        <v>65</v>
      </c>
      <c r="B37" s="1" t="s">
        <v>103</v>
      </c>
      <c r="C37" s="5">
        <v>48885</v>
      </c>
      <c r="D37" s="9">
        <v>48935</v>
      </c>
      <c r="E37" s="6">
        <v>50</v>
      </c>
      <c r="F37" s="17">
        <f>+E37/C37</f>
        <v>1.0228086325048584E-3</v>
      </c>
      <c r="G37" s="8">
        <v>42</v>
      </c>
      <c r="H37" s="5">
        <v>441</v>
      </c>
      <c r="I37" s="6">
        <v>733</v>
      </c>
      <c r="J37" s="9">
        <v>-292</v>
      </c>
      <c r="K37" s="5">
        <v>0</v>
      </c>
      <c r="L37" s="6">
        <v>339</v>
      </c>
      <c r="M37" s="9">
        <v>339</v>
      </c>
      <c r="X37" s="3">
        <v>19</v>
      </c>
      <c r="Y37" s="10">
        <v>7.7889738244000002</v>
      </c>
      <c r="Z37" s="4">
        <v>19</v>
      </c>
    </row>
    <row r="38" spans="1:26" x14ac:dyDescent="0.3">
      <c r="A38" s="1">
        <v>67</v>
      </c>
      <c r="B38" s="1" t="s">
        <v>104</v>
      </c>
      <c r="C38" s="5">
        <v>83619</v>
      </c>
      <c r="D38" s="9">
        <v>83687</v>
      </c>
      <c r="E38" s="6">
        <v>68</v>
      </c>
      <c r="F38" s="17">
        <f>+E38/C38</f>
        <v>8.1321230820746476E-4</v>
      </c>
      <c r="G38" s="8">
        <v>44</v>
      </c>
      <c r="H38" s="5">
        <v>953</v>
      </c>
      <c r="I38" s="6">
        <v>1250</v>
      </c>
      <c r="J38" s="9">
        <v>-297</v>
      </c>
      <c r="K38" s="5">
        <v>23</v>
      </c>
      <c r="L38" s="6">
        <v>332</v>
      </c>
      <c r="M38" s="9">
        <v>355</v>
      </c>
      <c r="X38" s="3">
        <v>17</v>
      </c>
      <c r="Y38" s="10">
        <v>7.9397548372999998</v>
      </c>
      <c r="Z38" s="4">
        <v>17</v>
      </c>
    </row>
    <row r="39" spans="1:26" x14ac:dyDescent="0.3">
      <c r="A39" s="1">
        <v>69</v>
      </c>
      <c r="B39" s="1" t="s">
        <v>105</v>
      </c>
      <c r="C39" s="5">
        <v>36599</v>
      </c>
      <c r="D39" s="9">
        <v>36717</v>
      </c>
      <c r="E39" s="6">
        <v>118</v>
      </c>
      <c r="F39" s="17">
        <f>+E39/C39</f>
        <v>3.2241318068799694E-3</v>
      </c>
      <c r="G39" s="8">
        <v>31</v>
      </c>
      <c r="H39" s="5">
        <v>378</v>
      </c>
      <c r="I39" s="6">
        <v>490</v>
      </c>
      <c r="J39" s="9">
        <v>-112</v>
      </c>
      <c r="K39" s="5">
        <v>6</v>
      </c>
      <c r="L39" s="6">
        <v>221</v>
      </c>
      <c r="M39" s="9">
        <v>227</v>
      </c>
      <c r="X39" s="3">
        <v>12</v>
      </c>
      <c r="Y39" s="10">
        <v>11.182856073</v>
      </c>
      <c r="Z39" s="4">
        <v>13</v>
      </c>
    </row>
    <row r="40" spans="1:26" x14ac:dyDescent="0.3">
      <c r="A40" s="1">
        <v>71</v>
      </c>
      <c r="B40" s="1" t="s">
        <v>106</v>
      </c>
      <c r="C40" s="5">
        <v>46373</v>
      </c>
      <c r="D40" s="9">
        <v>46067</v>
      </c>
      <c r="E40" s="6">
        <v>-306</v>
      </c>
      <c r="F40" s="17">
        <f>+E40/C40</f>
        <v>-6.5986673279710174E-3</v>
      </c>
      <c r="G40" s="8">
        <v>88</v>
      </c>
      <c r="H40" s="5">
        <v>603</v>
      </c>
      <c r="I40" s="6">
        <v>592</v>
      </c>
      <c r="J40" s="9">
        <v>11</v>
      </c>
      <c r="K40" s="5">
        <v>34</v>
      </c>
      <c r="L40" s="6">
        <v>-355</v>
      </c>
      <c r="M40" s="9">
        <v>-321</v>
      </c>
      <c r="X40" s="3">
        <v>30</v>
      </c>
      <c r="Y40" s="10">
        <v>5.1946898725999997</v>
      </c>
      <c r="Z40" s="4">
        <v>31</v>
      </c>
    </row>
    <row r="41" spans="1:26" x14ac:dyDescent="0.3">
      <c r="A41" s="1">
        <v>73</v>
      </c>
      <c r="B41" s="1" t="s">
        <v>107</v>
      </c>
      <c r="C41" s="5">
        <v>32906</v>
      </c>
      <c r="D41" s="9">
        <v>33091</v>
      </c>
      <c r="E41" s="6">
        <v>185</v>
      </c>
      <c r="F41" s="17">
        <f>+E41/C41</f>
        <v>5.6220750015194797E-3</v>
      </c>
      <c r="G41" s="8">
        <v>19</v>
      </c>
      <c r="H41" s="5">
        <v>336</v>
      </c>
      <c r="I41" s="6">
        <v>415</v>
      </c>
      <c r="J41" s="9">
        <v>-79</v>
      </c>
      <c r="K41" s="5">
        <v>1</v>
      </c>
      <c r="L41" s="6">
        <v>261</v>
      </c>
      <c r="M41" s="9">
        <v>262</v>
      </c>
      <c r="X41" s="3">
        <v>9</v>
      </c>
      <c r="Y41" s="10">
        <v>11.906618831999999</v>
      </c>
      <c r="Z41" s="4">
        <v>10</v>
      </c>
    </row>
    <row r="42" spans="1:26" x14ac:dyDescent="0.3">
      <c r="A42" s="1">
        <v>75</v>
      </c>
      <c r="B42" s="1" t="s">
        <v>108</v>
      </c>
      <c r="C42" s="5">
        <v>20456</v>
      </c>
      <c r="D42" s="9">
        <v>20248</v>
      </c>
      <c r="E42" s="6">
        <v>-208</v>
      </c>
      <c r="F42" s="17">
        <f>+E42/C42</f>
        <v>-1.0168165819319515E-2</v>
      </c>
      <c r="G42" s="8">
        <v>91</v>
      </c>
      <c r="H42" s="5">
        <v>266</v>
      </c>
      <c r="I42" s="6">
        <v>257</v>
      </c>
      <c r="J42" s="9">
        <v>9</v>
      </c>
      <c r="K42" s="5">
        <v>-4</v>
      </c>
      <c r="L42" s="6">
        <v>-213</v>
      </c>
      <c r="M42" s="9">
        <v>-217</v>
      </c>
      <c r="X42" s="3">
        <v>44</v>
      </c>
      <c r="Y42" s="10">
        <v>3.4308672721</v>
      </c>
      <c r="Z42" s="4">
        <v>43</v>
      </c>
    </row>
    <row r="43" spans="1:26" x14ac:dyDescent="0.3">
      <c r="A43" s="1">
        <v>77</v>
      </c>
      <c r="B43" s="1" t="s">
        <v>109</v>
      </c>
      <c r="C43" s="5">
        <v>33075</v>
      </c>
      <c r="D43" s="9">
        <v>33141</v>
      </c>
      <c r="E43" s="6">
        <v>66</v>
      </c>
      <c r="F43" s="17">
        <f>+E43/C43</f>
        <v>1.9954648526077099E-3</v>
      </c>
      <c r="G43" s="8">
        <v>35</v>
      </c>
      <c r="H43" s="5">
        <v>371</v>
      </c>
      <c r="I43" s="6">
        <v>415</v>
      </c>
      <c r="J43" s="9">
        <v>-44</v>
      </c>
      <c r="K43" s="5">
        <v>14</v>
      </c>
      <c r="L43" s="6">
        <v>91</v>
      </c>
      <c r="M43" s="9">
        <v>105</v>
      </c>
      <c r="X43" s="3">
        <v>24</v>
      </c>
      <c r="Y43" s="10">
        <v>6.1923727425999999</v>
      </c>
      <c r="Z43" s="4">
        <v>24</v>
      </c>
    </row>
    <row r="44" spans="1:26" x14ac:dyDescent="0.3">
      <c r="A44" s="1">
        <v>79</v>
      </c>
      <c r="B44" s="1" t="s">
        <v>110</v>
      </c>
      <c r="C44" s="5">
        <v>27564</v>
      </c>
      <c r="D44" s="9">
        <v>27409</v>
      </c>
      <c r="E44" s="6">
        <v>-155</v>
      </c>
      <c r="F44" s="17">
        <f>+E44/C44</f>
        <v>-5.6232767377739079E-3</v>
      </c>
      <c r="G44" s="8">
        <v>84</v>
      </c>
      <c r="H44" s="5">
        <v>301</v>
      </c>
      <c r="I44" s="6">
        <v>379</v>
      </c>
      <c r="J44" s="9">
        <v>-78</v>
      </c>
      <c r="K44" s="5">
        <v>2</v>
      </c>
      <c r="L44" s="6">
        <v>-84</v>
      </c>
      <c r="M44" s="9">
        <v>-82</v>
      </c>
      <c r="X44" s="3">
        <v>29</v>
      </c>
      <c r="Y44" s="10">
        <v>5.4399153791000003</v>
      </c>
      <c r="Z44" s="4">
        <v>29</v>
      </c>
    </row>
    <row r="45" spans="1:26" x14ac:dyDescent="0.3">
      <c r="A45" s="1">
        <v>81</v>
      </c>
      <c r="B45" s="1" t="s">
        <v>111</v>
      </c>
      <c r="C45" s="5">
        <v>162180</v>
      </c>
      <c r="D45" s="9">
        <v>164298</v>
      </c>
      <c r="E45" s="6">
        <v>2118</v>
      </c>
      <c r="F45" s="17">
        <f>+E45/C45</f>
        <v>1.3059563448020717E-2</v>
      </c>
      <c r="G45" s="8">
        <v>6</v>
      </c>
      <c r="H45" s="5">
        <v>1809</v>
      </c>
      <c r="I45" s="6">
        <v>1674</v>
      </c>
      <c r="J45" s="9">
        <v>135</v>
      </c>
      <c r="K45" s="5">
        <v>81</v>
      </c>
      <c r="L45" s="6">
        <v>1899</v>
      </c>
      <c r="M45" s="9">
        <v>1980</v>
      </c>
      <c r="X45" s="3">
        <v>28</v>
      </c>
      <c r="Y45" s="10">
        <v>5.6662731754999998</v>
      </c>
      <c r="Z45" s="4">
        <v>27</v>
      </c>
    </row>
    <row r="46" spans="1:26" x14ac:dyDescent="0.3">
      <c r="A46" s="1">
        <v>83</v>
      </c>
      <c r="B46" s="1" t="s">
        <v>112</v>
      </c>
      <c r="C46" s="5">
        <v>36244</v>
      </c>
      <c r="D46" s="9">
        <v>35956</v>
      </c>
      <c r="E46" s="6">
        <v>-288</v>
      </c>
      <c r="F46" s="21">
        <f>+E46/C46</f>
        <v>-7.9461428098443875E-3</v>
      </c>
      <c r="G46" s="8">
        <v>90</v>
      </c>
      <c r="H46" s="5">
        <v>391</v>
      </c>
      <c r="I46" s="6">
        <v>531</v>
      </c>
      <c r="J46" s="9">
        <v>-140</v>
      </c>
      <c r="K46" s="5">
        <v>8</v>
      </c>
      <c r="L46" s="6">
        <v>-159</v>
      </c>
      <c r="M46" s="9">
        <v>-151</v>
      </c>
      <c r="X46" s="3">
        <v>32</v>
      </c>
      <c r="Y46" s="10">
        <v>5.0792815317000004</v>
      </c>
      <c r="Z46" s="4">
        <v>32</v>
      </c>
    </row>
    <row r="47" spans="1:26" x14ac:dyDescent="0.3">
      <c r="A47" s="1">
        <v>85</v>
      </c>
      <c r="B47" s="1" t="s">
        <v>113</v>
      </c>
      <c r="C47" s="5">
        <v>80050</v>
      </c>
      <c r="D47" s="9">
        <v>80106</v>
      </c>
      <c r="E47" s="6">
        <v>56</v>
      </c>
      <c r="F47" s="17">
        <f>+E47/C47</f>
        <v>6.995627732667083E-4</v>
      </c>
      <c r="G47" s="8">
        <v>46</v>
      </c>
      <c r="H47" s="5">
        <v>901</v>
      </c>
      <c r="I47" s="6">
        <v>898</v>
      </c>
      <c r="J47" s="9">
        <v>3</v>
      </c>
      <c r="K47" s="5">
        <v>58</v>
      </c>
      <c r="L47" s="6">
        <v>-20</v>
      </c>
      <c r="M47" s="9">
        <v>38</v>
      </c>
      <c r="X47" s="3">
        <v>8</v>
      </c>
      <c r="Y47" s="10">
        <v>11.927019534999999</v>
      </c>
      <c r="Z47" s="4">
        <v>9</v>
      </c>
    </row>
    <row r="48" spans="1:26" x14ac:dyDescent="0.3">
      <c r="A48" s="1">
        <v>87</v>
      </c>
      <c r="B48" s="1" t="s">
        <v>114</v>
      </c>
      <c r="C48" s="5">
        <v>40515</v>
      </c>
      <c r="D48" s="9">
        <v>40524</v>
      </c>
      <c r="E48" s="6">
        <v>9</v>
      </c>
      <c r="F48" s="17">
        <f>+E48/C48</f>
        <v>2.2213994816734541E-4</v>
      </c>
      <c r="G48" s="8">
        <v>55</v>
      </c>
      <c r="H48" s="5">
        <v>732</v>
      </c>
      <c r="I48" s="6">
        <v>337</v>
      </c>
      <c r="J48" s="9">
        <v>395</v>
      </c>
      <c r="K48" s="5">
        <v>6</v>
      </c>
      <c r="L48" s="6">
        <v>-394</v>
      </c>
      <c r="M48" s="9">
        <v>-388</v>
      </c>
      <c r="X48" s="3">
        <v>41</v>
      </c>
      <c r="Y48" s="10">
        <v>3.5059384294</v>
      </c>
      <c r="Z48" s="4">
        <v>42</v>
      </c>
    </row>
    <row r="49" spans="1:26" x14ac:dyDescent="0.3">
      <c r="A49" s="1">
        <v>89</v>
      </c>
      <c r="B49" s="1" t="s">
        <v>115</v>
      </c>
      <c r="C49" s="5">
        <v>498597</v>
      </c>
      <c r="D49" s="9">
        <v>498558</v>
      </c>
      <c r="E49" s="6">
        <v>-39</v>
      </c>
      <c r="F49" s="21">
        <f>+E49/C49</f>
        <v>-7.8219483871744109E-5</v>
      </c>
      <c r="G49" s="8">
        <v>59</v>
      </c>
      <c r="H49" s="5">
        <v>5436</v>
      </c>
      <c r="I49" s="6">
        <v>6146</v>
      </c>
      <c r="J49" s="9">
        <v>-710</v>
      </c>
      <c r="K49" s="5">
        <v>102</v>
      </c>
      <c r="L49" s="6">
        <v>472</v>
      </c>
      <c r="M49" s="9">
        <v>574</v>
      </c>
      <c r="X49" s="3">
        <v>51</v>
      </c>
      <c r="Y49" s="10">
        <v>2.0386472829</v>
      </c>
      <c r="Z49" s="4">
        <v>53</v>
      </c>
    </row>
    <row r="50" spans="1:26" x14ac:dyDescent="0.3">
      <c r="A50" s="1">
        <v>91</v>
      </c>
      <c r="B50" s="1" t="s">
        <v>116</v>
      </c>
      <c r="C50" s="5">
        <v>112222</v>
      </c>
      <c r="D50" s="9">
        <v>112390</v>
      </c>
      <c r="E50" s="6">
        <v>168</v>
      </c>
      <c r="F50" s="17">
        <f>+E50/C50</f>
        <v>1.4970326673914205E-3</v>
      </c>
      <c r="G50" s="8">
        <v>38</v>
      </c>
      <c r="H50" s="5">
        <v>1137</v>
      </c>
      <c r="I50" s="6">
        <v>1464</v>
      </c>
      <c r="J50" s="9">
        <v>-327</v>
      </c>
      <c r="K50" s="5">
        <v>23</v>
      </c>
      <c r="L50" s="6">
        <v>456</v>
      </c>
      <c r="M50" s="9">
        <v>479</v>
      </c>
      <c r="X50" s="3">
        <v>22</v>
      </c>
      <c r="Y50" s="10">
        <v>6.767609706</v>
      </c>
      <c r="Z50" s="4">
        <v>22</v>
      </c>
    </row>
    <row r="51" spans="1:26" x14ac:dyDescent="0.3">
      <c r="A51" s="1">
        <v>93</v>
      </c>
      <c r="B51" s="1" t="s">
        <v>117</v>
      </c>
      <c r="C51" s="5">
        <v>45022</v>
      </c>
      <c r="D51" s="9">
        <v>45070</v>
      </c>
      <c r="E51" s="6">
        <v>48</v>
      </c>
      <c r="F51" s="17">
        <f>+E51/C51</f>
        <v>1.0661454400071077E-3</v>
      </c>
      <c r="G51" s="8">
        <v>41</v>
      </c>
      <c r="H51" s="5">
        <v>482</v>
      </c>
      <c r="I51" s="6">
        <v>673</v>
      </c>
      <c r="J51" s="9">
        <v>-191</v>
      </c>
      <c r="K51" s="5">
        <v>4</v>
      </c>
      <c r="L51" s="6">
        <v>230</v>
      </c>
      <c r="M51" s="9">
        <v>234</v>
      </c>
      <c r="X51" s="3">
        <v>27</v>
      </c>
      <c r="Y51" s="10">
        <v>5.5862479718999998</v>
      </c>
      <c r="Z51" s="4">
        <v>28</v>
      </c>
    </row>
    <row r="52" spans="1:26" x14ac:dyDescent="0.3">
      <c r="A52" s="1">
        <v>95</v>
      </c>
      <c r="B52" s="1" t="s">
        <v>118</v>
      </c>
      <c r="C52" s="5">
        <v>130065</v>
      </c>
      <c r="D52" s="9">
        <v>130782</v>
      </c>
      <c r="E52" s="6">
        <v>717</v>
      </c>
      <c r="F52" s="17">
        <f>+E52/C52</f>
        <v>5.5126283012339981E-3</v>
      </c>
      <c r="G52" s="8">
        <v>21</v>
      </c>
      <c r="H52" s="5">
        <v>1365</v>
      </c>
      <c r="I52" s="6">
        <v>1771</v>
      </c>
      <c r="J52" s="9">
        <v>-406</v>
      </c>
      <c r="K52" s="5">
        <v>31</v>
      </c>
      <c r="L52" s="6">
        <v>1085</v>
      </c>
      <c r="M52" s="9">
        <v>1116</v>
      </c>
      <c r="X52" s="3">
        <v>37</v>
      </c>
      <c r="Y52" s="10">
        <v>3.8111308294000001</v>
      </c>
      <c r="Z52" s="4">
        <v>40</v>
      </c>
    </row>
    <row r="53" spans="1:26" x14ac:dyDescent="0.3">
      <c r="A53" s="1">
        <v>97</v>
      </c>
      <c r="B53" s="1" t="s">
        <v>119</v>
      </c>
      <c r="C53" s="5">
        <v>976770</v>
      </c>
      <c r="D53" s="9">
        <v>971102</v>
      </c>
      <c r="E53" s="6">
        <v>-5668</v>
      </c>
      <c r="F53" s="21">
        <f>+E53/C53</f>
        <v>-5.8027990212639619E-3</v>
      </c>
      <c r="G53" s="8">
        <v>85</v>
      </c>
      <c r="H53" s="5">
        <v>13434</v>
      </c>
      <c r="I53" s="6">
        <v>9904</v>
      </c>
      <c r="J53" s="9">
        <v>3530</v>
      </c>
      <c r="K53" s="5">
        <v>1608</v>
      </c>
      <c r="L53" s="6">
        <v>-10836</v>
      </c>
      <c r="M53" s="9">
        <v>-9228</v>
      </c>
      <c r="X53" s="3">
        <v>47</v>
      </c>
      <c r="Y53" s="10">
        <v>2.8001172142000001</v>
      </c>
      <c r="Z53" s="4">
        <v>48</v>
      </c>
    </row>
    <row r="54" spans="1:26" x14ac:dyDescent="0.3">
      <c r="A54" s="1">
        <v>99</v>
      </c>
      <c r="B54" s="1" t="s">
        <v>120</v>
      </c>
      <c r="C54" s="5">
        <v>46018</v>
      </c>
      <c r="D54" s="9">
        <v>46121</v>
      </c>
      <c r="E54" s="6">
        <v>103</v>
      </c>
      <c r="F54" s="17">
        <f>+E54/C54</f>
        <v>2.2382545960276412E-3</v>
      </c>
      <c r="G54" s="8">
        <v>34</v>
      </c>
      <c r="H54" s="5">
        <v>499</v>
      </c>
      <c r="I54" s="6">
        <v>528</v>
      </c>
      <c r="J54" s="9">
        <v>-29</v>
      </c>
      <c r="K54" s="5">
        <v>6</v>
      </c>
      <c r="L54" s="6">
        <v>123</v>
      </c>
      <c r="M54" s="9">
        <v>129</v>
      </c>
      <c r="X54" s="3">
        <v>46</v>
      </c>
      <c r="Y54" s="10">
        <v>3.1714389271000001</v>
      </c>
      <c r="Z54" s="4">
        <v>47</v>
      </c>
    </row>
    <row r="55" spans="1:26" x14ac:dyDescent="0.3">
      <c r="A55" s="1">
        <v>101</v>
      </c>
      <c r="B55" s="1" t="s">
        <v>121</v>
      </c>
      <c r="C55" s="5">
        <v>9786</v>
      </c>
      <c r="D55" s="9">
        <v>9780</v>
      </c>
      <c r="E55" s="6">
        <v>-6</v>
      </c>
      <c r="F55" s="17">
        <f>+E55/C55</f>
        <v>-6.131207847946045E-4</v>
      </c>
      <c r="G55" s="8">
        <v>64</v>
      </c>
      <c r="H55" s="5">
        <v>113</v>
      </c>
      <c r="I55" s="6">
        <v>125</v>
      </c>
      <c r="J55" s="9">
        <v>-12</v>
      </c>
      <c r="K55" s="5">
        <v>0</v>
      </c>
      <c r="L55" s="6">
        <v>3</v>
      </c>
      <c r="M55" s="9">
        <v>3</v>
      </c>
      <c r="X55" s="3">
        <v>34</v>
      </c>
      <c r="Y55" s="10">
        <v>4.4289504265000001</v>
      </c>
      <c r="Z55" s="4">
        <v>34</v>
      </c>
    </row>
    <row r="56" spans="1:26" x14ac:dyDescent="0.3">
      <c r="A56" s="1">
        <v>103</v>
      </c>
      <c r="B56" s="1" t="s">
        <v>122</v>
      </c>
      <c r="C56" s="5">
        <v>35924</v>
      </c>
      <c r="D56" s="9">
        <v>36081</v>
      </c>
      <c r="E56" s="6">
        <v>157</v>
      </c>
      <c r="F56" s="17">
        <f>+E56/C56</f>
        <v>4.3703373789110347E-3</v>
      </c>
      <c r="G56" s="8">
        <v>24</v>
      </c>
      <c r="H56" s="5">
        <v>370</v>
      </c>
      <c r="I56" s="6">
        <v>418</v>
      </c>
      <c r="J56" s="9">
        <v>-48</v>
      </c>
      <c r="K56" s="5">
        <v>10</v>
      </c>
      <c r="L56" s="6">
        <v>194</v>
      </c>
      <c r="M56" s="9">
        <v>204</v>
      </c>
      <c r="X56" s="3">
        <v>40</v>
      </c>
      <c r="Y56" s="10">
        <v>3.9374923096000001</v>
      </c>
      <c r="Z56" s="4">
        <v>39</v>
      </c>
    </row>
    <row r="57" spans="1:26" x14ac:dyDescent="0.3">
      <c r="A57" s="1">
        <v>105</v>
      </c>
      <c r="B57" s="1" t="s">
        <v>123</v>
      </c>
      <c r="C57" s="5">
        <v>139517</v>
      </c>
      <c r="D57" s="9">
        <v>139875</v>
      </c>
      <c r="E57" s="6">
        <v>358</v>
      </c>
      <c r="F57" s="17">
        <f>+E57/C57</f>
        <v>2.5659955417619358E-3</v>
      </c>
      <c r="G57" s="8">
        <v>33</v>
      </c>
      <c r="H57" s="5">
        <v>1045</v>
      </c>
      <c r="I57" s="6">
        <v>1191</v>
      </c>
      <c r="J57" s="9">
        <v>-146</v>
      </c>
      <c r="K57" s="5">
        <v>314</v>
      </c>
      <c r="L57" s="6">
        <v>155</v>
      </c>
      <c r="M57" s="9">
        <v>469</v>
      </c>
      <c r="X57" s="3">
        <v>6</v>
      </c>
      <c r="Y57" s="10">
        <v>15.95566006</v>
      </c>
      <c r="Z57" s="4">
        <v>6</v>
      </c>
    </row>
    <row r="58" spans="1:26" x14ac:dyDescent="0.3">
      <c r="A58" s="1">
        <v>107</v>
      </c>
      <c r="B58" s="1" t="s">
        <v>124</v>
      </c>
      <c r="C58" s="5">
        <v>37932</v>
      </c>
      <c r="D58" s="9">
        <v>38063</v>
      </c>
      <c r="E58" s="6">
        <v>131</v>
      </c>
      <c r="F58" s="17">
        <f>+E58/C58</f>
        <v>3.4535484551302328E-3</v>
      </c>
      <c r="G58" s="8">
        <v>28</v>
      </c>
      <c r="H58" s="5">
        <v>434</v>
      </c>
      <c r="I58" s="6">
        <v>501</v>
      </c>
      <c r="J58" s="9">
        <v>-67</v>
      </c>
      <c r="K58" s="5">
        <v>8</v>
      </c>
      <c r="L58" s="6">
        <v>185</v>
      </c>
      <c r="M58" s="9">
        <v>193</v>
      </c>
      <c r="X58" s="3">
        <v>15</v>
      </c>
      <c r="Y58" s="10">
        <v>9.2241467664000005</v>
      </c>
      <c r="Z58" s="4">
        <v>14</v>
      </c>
    </row>
    <row r="59" spans="1:26" x14ac:dyDescent="0.3">
      <c r="A59" s="1">
        <v>109</v>
      </c>
      <c r="B59" s="1" t="s">
        <v>125</v>
      </c>
      <c r="C59" s="5">
        <v>71802</v>
      </c>
      <c r="D59" s="9">
        <v>72206</v>
      </c>
      <c r="E59" s="6">
        <v>404</v>
      </c>
      <c r="F59" s="17">
        <f>+E59/C59</f>
        <v>5.6265842177098133E-3</v>
      </c>
      <c r="G59" s="8">
        <v>18</v>
      </c>
      <c r="H59" s="5">
        <v>738</v>
      </c>
      <c r="I59" s="6">
        <v>876</v>
      </c>
      <c r="J59" s="9">
        <v>-138</v>
      </c>
      <c r="K59" s="5">
        <v>14</v>
      </c>
      <c r="L59" s="6">
        <v>525</v>
      </c>
      <c r="M59" s="9">
        <v>539</v>
      </c>
      <c r="X59" s="3">
        <v>38</v>
      </c>
      <c r="Y59" s="10">
        <v>3.8092792329999998</v>
      </c>
      <c r="Z59" s="4">
        <v>41</v>
      </c>
    </row>
    <row r="60" spans="1:26" x14ac:dyDescent="0.3">
      <c r="A60" s="1">
        <v>111</v>
      </c>
      <c r="B60" s="1" t="s">
        <v>126</v>
      </c>
      <c r="C60" s="5">
        <v>13796</v>
      </c>
      <c r="D60" s="9">
        <v>13808</v>
      </c>
      <c r="E60" s="6">
        <v>12</v>
      </c>
      <c r="F60" s="17">
        <f>+E60/C60</f>
        <v>8.6981733835894465E-4</v>
      </c>
      <c r="G60" s="8">
        <v>43</v>
      </c>
      <c r="H60" s="5">
        <v>141</v>
      </c>
      <c r="I60" s="6">
        <v>191</v>
      </c>
      <c r="J60" s="9">
        <v>-50</v>
      </c>
      <c r="K60" s="5">
        <v>9</v>
      </c>
      <c r="L60" s="6">
        <v>51</v>
      </c>
      <c r="M60" s="9">
        <v>60</v>
      </c>
      <c r="X60" s="3">
        <v>53</v>
      </c>
      <c r="Y60" s="10">
        <v>1.9319380447000001</v>
      </c>
      <c r="Z60" s="4">
        <v>54</v>
      </c>
    </row>
    <row r="61" spans="1:26" x14ac:dyDescent="0.3">
      <c r="A61" s="1">
        <v>113</v>
      </c>
      <c r="B61" s="1" t="s">
        <v>127</v>
      </c>
      <c r="C61" s="5">
        <v>47379</v>
      </c>
      <c r="D61" s="9">
        <v>47227</v>
      </c>
      <c r="E61" s="6">
        <v>-152</v>
      </c>
      <c r="F61" s="17">
        <f>+E61/C61</f>
        <v>-3.2081723970535467E-3</v>
      </c>
      <c r="G61" s="8">
        <v>80</v>
      </c>
      <c r="H61" s="5">
        <v>601</v>
      </c>
      <c r="I61" s="6">
        <v>557</v>
      </c>
      <c r="J61" s="9">
        <v>44</v>
      </c>
      <c r="K61" s="5">
        <v>11</v>
      </c>
      <c r="L61" s="6">
        <v>-215</v>
      </c>
      <c r="M61" s="9">
        <v>-204</v>
      </c>
      <c r="X61" s="3">
        <v>14</v>
      </c>
      <c r="Y61" s="10">
        <v>9.1189009948000006</v>
      </c>
      <c r="Z61" s="4">
        <v>15</v>
      </c>
    </row>
    <row r="62" spans="1:26" x14ac:dyDescent="0.3">
      <c r="A62" s="1">
        <v>115</v>
      </c>
      <c r="B62" s="1" t="s">
        <v>128</v>
      </c>
      <c r="C62" s="5">
        <v>5930</v>
      </c>
      <c r="D62" s="9">
        <v>5978</v>
      </c>
      <c r="E62" s="6">
        <v>48</v>
      </c>
      <c r="F62" s="17">
        <f>+E62/C62</f>
        <v>8.0944350758853281E-3</v>
      </c>
      <c r="G62" s="8">
        <v>11</v>
      </c>
      <c r="H62" s="5">
        <v>50</v>
      </c>
      <c r="I62" s="6">
        <v>96</v>
      </c>
      <c r="J62" s="9">
        <v>-46</v>
      </c>
      <c r="K62" s="5">
        <v>2</v>
      </c>
      <c r="L62" s="6">
        <v>93</v>
      </c>
      <c r="M62" s="9">
        <v>95</v>
      </c>
      <c r="X62" s="3">
        <v>39</v>
      </c>
      <c r="Y62" s="10">
        <v>4.3471960584999998</v>
      </c>
      <c r="Z62" s="4">
        <v>35</v>
      </c>
    </row>
    <row r="63" spans="1:26" x14ac:dyDescent="0.3">
      <c r="A63" s="1">
        <v>117</v>
      </c>
      <c r="B63" s="1" t="s">
        <v>129</v>
      </c>
      <c r="C63" s="5">
        <v>19839</v>
      </c>
      <c r="D63" s="9">
        <v>19830</v>
      </c>
      <c r="E63" s="6">
        <v>-9</v>
      </c>
      <c r="F63" s="17">
        <f>+E63/C63</f>
        <v>-4.5365189777710571E-4</v>
      </c>
      <c r="G63" s="8">
        <v>62</v>
      </c>
      <c r="H63" s="5">
        <v>235</v>
      </c>
      <c r="I63" s="6">
        <v>289</v>
      </c>
      <c r="J63" s="9">
        <v>-54</v>
      </c>
      <c r="K63" s="5">
        <v>7</v>
      </c>
      <c r="L63" s="6">
        <v>35</v>
      </c>
      <c r="M63" s="9">
        <v>42</v>
      </c>
      <c r="X63" s="3">
        <v>45</v>
      </c>
      <c r="Y63" s="10">
        <v>3.3835442626000001</v>
      </c>
      <c r="Z63" s="4">
        <v>44</v>
      </c>
    </row>
    <row r="64" spans="1:26" x14ac:dyDescent="0.3">
      <c r="A64" s="1">
        <v>119</v>
      </c>
      <c r="B64" s="1" t="s">
        <v>130</v>
      </c>
      <c r="C64" s="5">
        <v>21298</v>
      </c>
      <c r="D64" s="9">
        <v>21446</v>
      </c>
      <c r="E64" s="6">
        <v>148</v>
      </c>
      <c r="F64" s="17">
        <f>+E64/C64</f>
        <v>6.9490092966475727E-3</v>
      </c>
      <c r="G64" s="8">
        <v>14</v>
      </c>
      <c r="H64" s="5">
        <v>206</v>
      </c>
      <c r="I64" s="6">
        <v>297</v>
      </c>
      <c r="J64" s="9">
        <v>-91</v>
      </c>
      <c r="K64" s="5">
        <v>1</v>
      </c>
      <c r="L64" s="6">
        <v>238</v>
      </c>
      <c r="M64" s="9">
        <v>239</v>
      </c>
      <c r="X64" s="3">
        <v>61</v>
      </c>
      <c r="Y64" s="10">
        <v>1.5014101081</v>
      </c>
      <c r="Z64" s="4">
        <v>58</v>
      </c>
    </row>
    <row r="65" spans="1:26" x14ac:dyDescent="0.3">
      <c r="A65" s="1">
        <v>121</v>
      </c>
      <c r="B65" s="1" t="s">
        <v>131</v>
      </c>
      <c r="C65" s="5">
        <v>16154</v>
      </c>
      <c r="D65" s="9">
        <v>16407</v>
      </c>
      <c r="E65" s="6">
        <v>253</v>
      </c>
      <c r="F65" s="17">
        <f>+E65/C65</f>
        <v>1.5661755602327597E-2</v>
      </c>
      <c r="G65" s="8">
        <v>5</v>
      </c>
      <c r="H65" s="5">
        <v>164</v>
      </c>
      <c r="I65" s="6">
        <v>207</v>
      </c>
      <c r="J65" s="9">
        <v>-43</v>
      </c>
      <c r="K65" s="5">
        <v>0</v>
      </c>
      <c r="L65" s="6">
        <v>298</v>
      </c>
      <c r="M65" s="9">
        <v>298</v>
      </c>
      <c r="X65" s="3">
        <v>56</v>
      </c>
      <c r="Y65" s="10">
        <v>1.0288065844000001</v>
      </c>
      <c r="Z65" s="4">
        <v>60</v>
      </c>
    </row>
    <row r="66" spans="1:26" x14ac:dyDescent="0.3">
      <c r="A66" s="1">
        <v>123</v>
      </c>
      <c r="B66" s="1" t="s">
        <v>132</v>
      </c>
      <c r="C66" s="5">
        <v>19150</v>
      </c>
      <c r="D66" s="9">
        <v>19316</v>
      </c>
      <c r="E66" s="6">
        <v>166</v>
      </c>
      <c r="F66" s="17">
        <f>+E66/C66</f>
        <v>8.6684073107049613E-3</v>
      </c>
      <c r="G66" s="8">
        <v>8</v>
      </c>
      <c r="H66" s="5">
        <v>174</v>
      </c>
      <c r="I66" s="6">
        <v>236</v>
      </c>
      <c r="J66" s="9">
        <v>-62</v>
      </c>
      <c r="K66" s="5">
        <v>3</v>
      </c>
      <c r="L66" s="6">
        <v>226</v>
      </c>
      <c r="M66" s="9">
        <v>229</v>
      </c>
      <c r="X66" s="3"/>
      <c r="Y66" s="10"/>
      <c r="Z66" s="4"/>
    </row>
    <row r="67" spans="1:26" x14ac:dyDescent="0.3">
      <c r="A67" s="1">
        <v>125</v>
      </c>
      <c r="B67" s="1" t="s">
        <v>133</v>
      </c>
      <c r="C67" s="5">
        <v>12233</v>
      </c>
      <c r="D67" s="9">
        <v>12144</v>
      </c>
      <c r="E67" s="6">
        <v>-89</v>
      </c>
      <c r="F67" s="17">
        <f>+E67/C67</f>
        <v>-7.2754025995258728E-3</v>
      </c>
      <c r="G67" s="8">
        <v>89</v>
      </c>
      <c r="H67" s="5">
        <v>123</v>
      </c>
      <c r="I67" s="6">
        <v>184</v>
      </c>
      <c r="J67" s="9">
        <v>-61</v>
      </c>
      <c r="K67" s="5">
        <v>0</v>
      </c>
      <c r="L67" s="6">
        <v>-31</v>
      </c>
      <c r="M67" s="9">
        <v>-31</v>
      </c>
      <c r="X67" s="3">
        <v>92</v>
      </c>
      <c r="Y67" s="10">
        <v>-9.4749552329999993</v>
      </c>
      <c r="Z67" s="4">
        <v>90</v>
      </c>
    </row>
    <row r="68" spans="1:26" x14ac:dyDescent="0.3">
      <c r="A68" s="1">
        <v>127</v>
      </c>
      <c r="B68" s="1" t="s">
        <v>134</v>
      </c>
      <c r="C68" s="5">
        <v>173256</v>
      </c>
      <c r="D68" s="9">
        <v>174243</v>
      </c>
      <c r="E68" s="6">
        <v>987</v>
      </c>
      <c r="F68" s="17">
        <f>+E68/C68</f>
        <v>5.6967724061504363E-3</v>
      </c>
      <c r="G68" s="8">
        <v>17</v>
      </c>
      <c r="H68" s="5">
        <v>1581</v>
      </c>
      <c r="I68" s="6">
        <v>1961</v>
      </c>
      <c r="J68" s="9">
        <v>-380</v>
      </c>
      <c r="K68" s="5">
        <v>21</v>
      </c>
      <c r="L68" s="6">
        <v>1337</v>
      </c>
      <c r="M68" s="9">
        <v>1358</v>
      </c>
      <c r="X68" s="3">
        <v>77</v>
      </c>
      <c r="Y68" s="10">
        <v>-1.8723807320000001</v>
      </c>
      <c r="Z68" s="4">
        <v>74</v>
      </c>
    </row>
    <row r="69" spans="1:26" x14ac:dyDescent="0.3">
      <c r="A69" s="1">
        <v>129</v>
      </c>
      <c r="B69" s="1" t="s">
        <v>135</v>
      </c>
      <c r="C69" s="5">
        <v>25161</v>
      </c>
      <c r="D69" s="9">
        <v>25116</v>
      </c>
      <c r="E69" s="6">
        <v>-45</v>
      </c>
      <c r="F69" s="17">
        <f>+E69/C69</f>
        <v>-1.7884821747943245E-3</v>
      </c>
      <c r="G69" s="8">
        <v>70</v>
      </c>
      <c r="H69" s="5">
        <v>257</v>
      </c>
      <c r="I69" s="6">
        <v>296</v>
      </c>
      <c r="J69" s="9">
        <v>-39</v>
      </c>
      <c r="K69" s="5">
        <v>-1</v>
      </c>
      <c r="L69" s="6">
        <v>-8</v>
      </c>
      <c r="M69" s="9">
        <v>-9</v>
      </c>
      <c r="X69" s="3">
        <v>84</v>
      </c>
      <c r="Y69" s="10">
        <v>-4.7118521199999996</v>
      </c>
      <c r="Z69" s="4">
        <v>86</v>
      </c>
    </row>
    <row r="70" spans="1:26" x14ac:dyDescent="0.3">
      <c r="A70" s="1">
        <v>131</v>
      </c>
      <c r="B70" s="1" t="s">
        <v>136</v>
      </c>
      <c r="C70" s="5">
        <v>12488</v>
      </c>
      <c r="D70" s="9">
        <v>12339</v>
      </c>
      <c r="E70" s="6">
        <v>-149</v>
      </c>
      <c r="F70" s="21">
        <f>+E70/C70</f>
        <v>-1.1931454196028188E-2</v>
      </c>
      <c r="G70" s="8">
        <v>92</v>
      </c>
      <c r="H70" s="5">
        <v>137</v>
      </c>
      <c r="I70" s="6">
        <v>193</v>
      </c>
      <c r="J70" s="9">
        <v>-56</v>
      </c>
      <c r="K70" s="5">
        <v>2</v>
      </c>
      <c r="L70" s="6">
        <v>-95</v>
      </c>
      <c r="M70" s="9">
        <v>-93</v>
      </c>
      <c r="X70" s="3">
        <v>81</v>
      </c>
      <c r="Y70" s="10">
        <v>-4.312622878</v>
      </c>
      <c r="Z70" s="4">
        <v>82</v>
      </c>
    </row>
    <row r="71" spans="1:26" x14ac:dyDescent="0.3">
      <c r="A71" s="1">
        <v>133</v>
      </c>
      <c r="B71" s="1" t="s">
        <v>137</v>
      </c>
      <c r="C71" s="5">
        <v>36666</v>
      </c>
      <c r="D71" s="9">
        <v>36979</v>
      </c>
      <c r="E71" s="6">
        <v>313</v>
      </c>
      <c r="F71" s="17">
        <f>+E71/C71</f>
        <v>8.5365188457971961E-3</v>
      </c>
      <c r="G71" s="8">
        <v>10</v>
      </c>
      <c r="H71" s="5">
        <v>357</v>
      </c>
      <c r="I71" s="6">
        <v>455</v>
      </c>
      <c r="J71" s="9">
        <v>-98</v>
      </c>
      <c r="K71" s="5">
        <v>21</v>
      </c>
      <c r="L71" s="6">
        <v>392</v>
      </c>
      <c r="M71" s="9">
        <v>413</v>
      </c>
      <c r="X71" s="3">
        <v>89</v>
      </c>
      <c r="Y71" s="10">
        <v>-6.9450454349999999</v>
      </c>
      <c r="Z71" s="4">
        <v>88</v>
      </c>
    </row>
    <row r="72" spans="1:26" x14ac:dyDescent="0.3">
      <c r="A72" s="1">
        <v>135</v>
      </c>
      <c r="B72" s="1" t="s">
        <v>138</v>
      </c>
      <c r="C72" s="5">
        <v>24375</v>
      </c>
      <c r="D72" s="9">
        <v>24387</v>
      </c>
      <c r="E72" s="6">
        <v>12</v>
      </c>
      <c r="F72" s="17">
        <f>+E72/C72</f>
        <v>4.9230769230769228E-4</v>
      </c>
      <c r="G72" s="8">
        <v>50</v>
      </c>
      <c r="H72" s="5">
        <v>247</v>
      </c>
      <c r="I72" s="6">
        <v>332</v>
      </c>
      <c r="J72" s="9">
        <v>-85</v>
      </c>
      <c r="K72" s="5">
        <v>9</v>
      </c>
      <c r="L72" s="6">
        <v>87</v>
      </c>
      <c r="M72" s="9">
        <v>96</v>
      </c>
      <c r="X72" s="3">
        <v>91</v>
      </c>
      <c r="Y72" s="10">
        <v>-10.66234277</v>
      </c>
      <c r="Z72" s="4">
        <v>92</v>
      </c>
    </row>
    <row r="73" spans="1:26" x14ac:dyDescent="0.3">
      <c r="A73" s="1">
        <v>137</v>
      </c>
      <c r="B73" s="1" t="s">
        <v>139</v>
      </c>
      <c r="C73" s="5">
        <v>28980</v>
      </c>
      <c r="D73" s="9">
        <v>29081</v>
      </c>
      <c r="E73" s="6">
        <v>101</v>
      </c>
      <c r="F73" s="17">
        <f>+E73/C73</f>
        <v>3.4851621808143548E-3</v>
      </c>
      <c r="G73" s="8">
        <v>27</v>
      </c>
      <c r="H73" s="5">
        <v>345</v>
      </c>
      <c r="I73" s="6">
        <v>319</v>
      </c>
      <c r="J73" s="9">
        <v>26</v>
      </c>
      <c r="K73" s="5">
        <v>1</v>
      </c>
      <c r="L73" s="6">
        <v>70</v>
      </c>
      <c r="M73" s="9">
        <v>71</v>
      </c>
      <c r="X73" s="3">
        <v>73</v>
      </c>
      <c r="Y73" s="10">
        <v>-1.4916296630000001</v>
      </c>
      <c r="Z73" s="4">
        <v>73</v>
      </c>
    </row>
    <row r="74" spans="1:26" x14ac:dyDescent="0.3">
      <c r="A74" s="1">
        <v>139</v>
      </c>
      <c r="B74" s="1" t="s">
        <v>140</v>
      </c>
      <c r="C74" s="5">
        <v>16744</v>
      </c>
      <c r="D74" s="9">
        <v>16672</v>
      </c>
      <c r="E74" s="6">
        <v>-72</v>
      </c>
      <c r="F74" s="17">
        <f>+E74/C74</f>
        <v>-4.300047778308648E-3</v>
      </c>
      <c r="G74" s="8">
        <v>82</v>
      </c>
      <c r="H74" s="5">
        <v>192</v>
      </c>
      <c r="I74" s="6">
        <v>226</v>
      </c>
      <c r="J74" s="9">
        <v>-34</v>
      </c>
      <c r="K74" s="5">
        <v>2</v>
      </c>
      <c r="L74" s="6">
        <v>-43</v>
      </c>
      <c r="M74" s="9">
        <v>-41</v>
      </c>
      <c r="X74" s="3"/>
      <c r="Y74" s="10"/>
      <c r="Z74" s="4"/>
    </row>
    <row r="75" spans="1:26" x14ac:dyDescent="0.3">
      <c r="A75" s="1">
        <v>141</v>
      </c>
      <c r="B75" s="1" t="s">
        <v>141</v>
      </c>
      <c r="C75" s="5">
        <v>272549</v>
      </c>
      <c r="D75" s="9">
        <v>272212</v>
      </c>
      <c r="E75" s="6">
        <v>-337</v>
      </c>
      <c r="F75" s="17">
        <f>+E75/C75</f>
        <v>-1.2364749090989144E-3</v>
      </c>
      <c r="G75" s="8">
        <v>68</v>
      </c>
      <c r="H75" s="5">
        <v>3291</v>
      </c>
      <c r="I75" s="6">
        <v>3170</v>
      </c>
      <c r="J75" s="9">
        <v>121</v>
      </c>
      <c r="K75" s="5">
        <v>238</v>
      </c>
      <c r="L75" s="6">
        <v>-748</v>
      </c>
      <c r="M75" s="9">
        <v>-510</v>
      </c>
      <c r="X75" s="3">
        <v>58</v>
      </c>
      <c r="Y75" s="10">
        <v>1.1512753785000001</v>
      </c>
      <c r="Z75" s="4">
        <v>59</v>
      </c>
    </row>
    <row r="76" spans="1:26" x14ac:dyDescent="0.3">
      <c r="A76" s="1">
        <v>143</v>
      </c>
      <c r="B76" s="1" t="s">
        <v>142</v>
      </c>
      <c r="C76" s="5">
        <v>24336</v>
      </c>
      <c r="D76" s="9">
        <v>24355</v>
      </c>
      <c r="E76" s="6">
        <v>19</v>
      </c>
      <c r="F76" s="17">
        <f>+E76/C76</f>
        <v>7.8073635765943459E-4</v>
      </c>
      <c r="G76" s="8">
        <v>45</v>
      </c>
      <c r="H76" s="5">
        <v>273</v>
      </c>
      <c r="I76" s="6">
        <v>393</v>
      </c>
      <c r="J76" s="9">
        <v>-120</v>
      </c>
      <c r="K76" s="5">
        <v>2</v>
      </c>
      <c r="L76" s="6">
        <v>134</v>
      </c>
      <c r="M76" s="9">
        <v>136</v>
      </c>
      <c r="X76" s="3">
        <v>54</v>
      </c>
      <c r="Y76" s="10">
        <v>1.8867835529000001</v>
      </c>
      <c r="Z76" s="4">
        <v>55</v>
      </c>
    </row>
    <row r="77" spans="1:26" x14ac:dyDescent="0.3">
      <c r="A77" s="1">
        <v>145</v>
      </c>
      <c r="B77" s="1" t="s">
        <v>143</v>
      </c>
      <c r="C77" s="5">
        <v>45026</v>
      </c>
      <c r="D77" s="9">
        <v>45039</v>
      </c>
      <c r="E77" s="6">
        <v>13</v>
      </c>
      <c r="F77" s="17">
        <f>+E77/C77</f>
        <v>2.8872207169191135E-4</v>
      </c>
      <c r="G77" s="8">
        <v>53</v>
      </c>
      <c r="H77" s="5">
        <v>466</v>
      </c>
      <c r="I77" s="6">
        <v>549</v>
      </c>
      <c r="J77" s="9">
        <v>-83</v>
      </c>
      <c r="K77" s="5">
        <v>19</v>
      </c>
      <c r="L77" s="6">
        <v>68</v>
      </c>
      <c r="M77" s="9">
        <v>87</v>
      </c>
      <c r="X77" s="3">
        <v>26</v>
      </c>
      <c r="Y77" s="10">
        <v>5.7370672889999996</v>
      </c>
      <c r="Z77" s="4">
        <v>26</v>
      </c>
    </row>
    <row r="78" spans="1:26" x14ac:dyDescent="0.3">
      <c r="A78" s="1">
        <v>147</v>
      </c>
      <c r="B78" s="1" t="s">
        <v>144</v>
      </c>
      <c r="C78" s="5">
        <v>19820</v>
      </c>
      <c r="D78" s="9">
        <v>19798</v>
      </c>
      <c r="E78" s="6">
        <v>-22</v>
      </c>
      <c r="F78" s="17">
        <f>+E78/C78</f>
        <v>-1.1099899091826437E-3</v>
      </c>
      <c r="G78" s="8">
        <v>67</v>
      </c>
      <c r="H78" s="5">
        <v>204</v>
      </c>
      <c r="I78" s="6">
        <v>266</v>
      </c>
      <c r="J78" s="9">
        <v>-62</v>
      </c>
      <c r="K78" s="5">
        <v>4</v>
      </c>
      <c r="L78" s="6">
        <v>33</v>
      </c>
      <c r="M78" s="9">
        <v>37</v>
      </c>
      <c r="X78" s="3">
        <v>33</v>
      </c>
      <c r="Y78" s="10">
        <v>5.0019488112000001</v>
      </c>
      <c r="Z78" s="4">
        <v>33</v>
      </c>
    </row>
    <row r="79" spans="1:26" x14ac:dyDescent="0.3">
      <c r="A79" s="1">
        <v>149</v>
      </c>
      <c r="B79" s="1" t="s">
        <v>145</v>
      </c>
      <c r="C79" s="5">
        <v>23356</v>
      </c>
      <c r="D79" s="9">
        <v>23372</v>
      </c>
      <c r="E79" s="6">
        <v>16</v>
      </c>
      <c r="F79" s="17">
        <f>+E79/C79</f>
        <v>6.8504880972769305E-4</v>
      </c>
      <c r="G79" s="8">
        <v>47</v>
      </c>
      <c r="H79" s="5">
        <v>251</v>
      </c>
      <c r="I79" s="6">
        <v>326</v>
      </c>
      <c r="J79" s="9">
        <v>-75</v>
      </c>
      <c r="K79" s="5">
        <v>2</v>
      </c>
      <c r="L79" s="6">
        <v>87</v>
      </c>
      <c r="M79" s="9">
        <v>89</v>
      </c>
      <c r="X79" s="3">
        <v>31</v>
      </c>
      <c r="Y79" s="10">
        <v>5.2718930001000004</v>
      </c>
      <c r="Z79" s="4">
        <v>30</v>
      </c>
    </row>
    <row r="80" spans="1:26" x14ac:dyDescent="0.3">
      <c r="A80" s="1">
        <v>151</v>
      </c>
      <c r="B80" s="1" t="s">
        <v>146</v>
      </c>
      <c r="C80" s="5">
        <v>34440</v>
      </c>
      <c r="D80" s="9">
        <v>34632</v>
      </c>
      <c r="E80" s="6">
        <v>192</v>
      </c>
      <c r="F80" s="17">
        <f>+E80/C80</f>
        <v>5.5749128919860627E-3</v>
      </c>
      <c r="G80" s="8">
        <v>20</v>
      </c>
      <c r="H80" s="5">
        <v>343</v>
      </c>
      <c r="I80" s="6">
        <v>423</v>
      </c>
      <c r="J80" s="9">
        <v>-80</v>
      </c>
      <c r="K80" s="5">
        <v>7</v>
      </c>
      <c r="L80" s="6">
        <v>262</v>
      </c>
      <c r="M80" s="9">
        <v>269</v>
      </c>
      <c r="X80" s="3">
        <v>66</v>
      </c>
      <c r="Y80" s="10">
        <v>0.37207235970000002</v>
      </c>
      <c r="Z80" s="4">
        <v>66</v>
      </c>
    </row>
    <row r="81" spans="1:26" x14ac:dyDescent="0.3">
      <c r="A81" s="1">
        <v>153</v>
      </c>
      <c r="B81" s="1" t="s">
        <v>147</v>
      </c>
      <c r="C81" s="5">
        <v>20803</v>
      </c>
      <c r="D81" s="9">
        <v>20758</v>
      </c>
      <c r="E81" s="6">
        <v>-45</v>
      </c>
      <c r="F81" s="17">
        <f>+E81/C81</f>
        <v>-2.1631495457385954E-3</v>
      </c>
      <c r="G81" s="8">
        <v>71</v>
      </c>
      <c r="H81" s="5">
        <v>193</v>
      </c>
      <c r="I81" s="6">
        <v>259</v>
      </c>
      <c r="J81" s="9">
        <v>-66</v>
      </c>
      <c r="K81" s="5">
        <v>1</v>
      </c>
      <c r="L81" s="6">
        <v>17</v>
      </c>
      <c r="M81" s="9">
        <v>18</v>
      </c>
      <c r="X81" s="3">
        <v>43</v>
      </c>
      <c r="Y81" s="10">
        <v>3.2221783141000002</v>
      </c>
      <c r="Z81" s="4">
        <v>46</v>
      </c>
    </row>
    <row r="82" spans="1:26" x14ac:dyDescent="0.3">
      <c r="A82" s="1">
        <v>155</v>
      </c>
      <c r="B82" s="1" t="s">
        <v>148</v>
      </c>
      <c r="C82" s="5">
        <v>9724</v>
      </c>
      <c r="D82" s="9">
        <v>9790</v>
      </c>
      <c r="E82" s="6">
        <v>66</v>
      </c>
      <c r="F82" s="17">
        <f>+E82/C82</f>
        <v>6.7873303167420816E-3</v>
      </c>
      <c r="G82" s="8">
        <v>15</v>
      </c>
      <c r="H82" s="5">
        <v>103</v>
      </c>
      <c r="I82" s="6">
        <v>127</v>
      </c>
      <c r="J82" s="9">
        <v>-24</v>
      </c>
      <c r="K82" s="5">
        <v>4</v>
      </c>
      <c r="L82" s="6">
        <v>86</v>
      </c>
      <c r="M82" s="9">
        <v>90</v>
      </c>
      <c r="X82" s="3">
        <v>62</v>
      </c>
      <c r="Y82" s="10">
        <v>0.67817555699999998</v>
      </c>
      <c r="Z82" s="4">
        <v>64</v>
      </c>
    </row>
    <row r="83" spans="1:26" x14ac:dyDescent="0.3">
      <c r="A83" s="1">
        <v>157</v>
      </c>
      <c r="B83" s="1" t="s">
        <v>149</v>
      </c>
      <c r="C83" s="5">
        <v>186247</v>
      </c>
      <c r="D83" s="9">
        <v>187076</v>
      </c>
      <c r="E83" s="6">
        <v>829</v>
      </c>
      <c r="F83" s="17">
        <f>+E83/C83</f>
        <v>4.4510784066320534E-3</v>
      </c>
      <c r="G83" s="8">
        <v>23</v>
      </c>
      <c r="H83" s="5">
        <v>1949</v>
      </c>
      <c r="I83" s="6">
        <v>1467</v>
      </c>
      <c r="J83" s="9">
        <v>482</v>
      </c>
      <c r="K83" s="5">
        <v>649</v>
      </c>
      <c r="L83" s="6">
        <v>-349</v>
      </c>
      <c r="M83" s="9">
        <v>300</v>
      </c>
      <c r="X83" s="3">
        <v>49</v>
      </c>
      <c r="Y83" s="10">
        <v>2.1175224987000001</v>
      </c>
      <c r="Z83" s="4">
        <v>51</v>
      </c>
    </row>
    <row r="84" spans="1:26" x14ac:dyDescent="0.3">
      <c r="A84" s="1">
        <v>159</v>
      </c>
      <c r="B84" s="1" t="s">
        <v>150</v>
      </c>
      <c r="C84" s="5">
        <v>15365</v>
      </c>
      <c r="D84" s="9">
        <v>15372</v>
      </c>
      <c r="E84" s="6">
        <v>7</v>
      </c>
      <c r="F84" s="17">
        <f>+E84/C84</f>
        <v>4.5558086560364467E-4</v>
      </c>
      <c r="G84" s="8">
        <v>51</v>
      </c>
      <c r="H84" s="5">
        <v>150</v>
      </c>
      <c r="I84" s="6">
        <v>198</v>
      </c>
      <c r="J84" s="9">
        <v>-48</v>
      </c>
      <c r="K84" s="5">
        <v>8</v>
      </c>
      <c r="L84" s="6">
        <v>44</v>
      </c>
      <c r="M84" s="9">
        <v>52</v>
      </c>
      <c r="X84" s="3">
        <v>52</v>
      </c>
      <c r="Y84" s="10">
        <v>1.8678378515</v>
      </c>
      <c r="Z84" s="4">
        <v>56</v>
      </c>
    </row>
    <row r="85" spans="1:26" x14ac:dyDescent="0.3">
      <c r="A85" s="1">
        <v>161</v>
      </c>
      <c r="B85" s="1" t="s">
        <v>151</v>
      </c>
      <c r="C85" s="5">
        <v>7090</v>
      </c>
      <c r="D85" s="9">
        <v>7047</v>
      </c>
      <c r="E85" s="6">
        <v>-43</v>
      </c>
      <c r="F85" s="21">
        <f>+E85/C85</f>
        <v>-6.0648801128349791E-3</v>
      </c>
      <c r="G85" s="8">
        <v>87</v>
      </c>
      <c r="H85" s="5">
        <v>89</v>
      </c>
      <c r="I85" s="6">
        <v>95</v>
      </c>
      <c r="J85" s="9">
        <v>-6</v>
      </c>
      <c r="K85" s="5">
        <v>2</v>
      </c>
      <c r="L85" s="6">
        <v>-39</v>
      </c>
      <c r="M85" s="9">
        <v>-37</v>
      </c>
      <c r="X85" s="3">
        <v>50</v>
      </c>
      <c r="Y85" s="10">
        <v>2.0670552730999998</v>
      </c>
      <c r="Z85" s="4">
        <v>52</v>
      </c>
    </row>
    <row r="86" spans="1:26" x14ac:dyDescent="0.3">
      <c r="A86" s="1">
        <v>163</v>
      </c>
      <c r="B86" s="1" t="s">
        <v>152</v>
      </c>
      <c r="C86" s="5">
        <v>180158</v>
      </c>
      <c r="D86" s="9">
        <v>179987</v>
      </c>
      <c r="E86" s="6">
        <v>-171</v>
      </c>
      <c r="F86" s="17">
        <f>+E86/C86</f>
        <v>-9.4916684243830411E-4</v>
      </c>
      <c r="G86" s="8">
        <v>66</v>
      </c>
      <c r="H86" s="5">
        <v>2114</v>
      </c>
      <c r="I86" s="6">
        <v>2385</v>
      </c>
      <c r="J86" s="9">
        <v>-271</v>
      </c>
      <c r="K86" s="5">
        <v>90</v>
      </c>
      <c r="L86" s="6">
        <v>-23</v>
      </c>
      <c r="M86" s="9">
        <v>67</v>
      </c>
      <c r="X86" s="3">
        <v>60</v>
      </c>
      <c r="Y86" s="10">
        <v>0.86619667479999995</v>
      </c>
      <c r="Z86" s="4">
        <v>63</v>
      </c>
    </row>
    <row r="87" spans="1:26" x14ac:dyDescent="0.3">
      <c r="A87" s="1">
        <v>165</v>
      </c>
      <c r="B87" s="1" t="s">
        <v>153</v>
      </c>
      <c r="C87" s="5">
        <v>15388</v>
      </c>
      <c r="D87" s="9">
        <v>15341</v>
      </c>
      <c r="E87" s="6">
        <v>-47</v>
      </c>
      <c r="F87" s="17">
        <f>+E87/C87</f>
        <v>-3.0543280478294776E-3</v>
      </c>
      <c r="G87" s="8">
        <v>79</v>
      </c>
      <c r="H87" s="5">
        <v>131</v>
      </c>
      <c r="I87" s="6">
        <v>261</v>
      </c>
      <c r="J87" s="9">
        <v>-130</v>
      </c>
      <c r="K87" s="5">
        <v>6</v>
      </c>
      <c r="L87" s="6">
        <v>75</v>
      </c>
      <c r="M87" s="9">
        <v>81</v>
      </c>
      <c r="X87" s="3">
        <v>57</v>
      </c>
      <c r="Y87" s="10">
        <v>0.94993825399999998</v>
      </c>
      <c r="Z87" s="4">
        <v>61</v>
      </c>
    </row>
    <row r="88" spans="1:26" x14ac:dyDescent="0.3">
      <c r="A88" s="1">
        <v>167</v>
      </c>
      <c r="B88" s="1" t="s">
        <v>154</v>
      </c>
      <c r="C88" s="5">
        <v>106007</v>
      </c>
      <c r="D88" s="9">
        <v>105994</v>
      </c>
      <c r="E88" s="6">
        <v>-13</v>
      </c>
      <c r="F88" s="17">
        <f>+E88/C88</f>
        <v>-1.226334110011603E-4</v>
      </c>
      <c r="G88" s="8">
        <v>60</v>
      </c>
      <c r="H88" s="5">
        <v>1133</v>
      </c>
      <c r="I88" s="6">
        <v>1368</v>
      </c>
      <c r="J88" s="9">
        <v>-235</v>
      </c>
      <c r="K88" s="5">
        <v>69</v>
      </c>
      <c r="L88" s="6">
        <v>131</v>
      </c>
      <c r="M88" s="9">
        <v>200</v>
      </c>
      <c r="X88" s="3">
        <v>65</v>
      </c>
      <c r="Y88" s="10">
        <v>0.22709208580000001</v>
      </c>
      <c r="Z88" s="4">
        <v>68</v>
      </c>
    </row>
    <row r="89" spans="1:26" x14ac:dyDescent="0.3">
      <c r="A89" s="1">
        <v>169</v>
      </c>
      <c r="B89" s="1" t="s">
        <v>155</v>
      </c>
      <c r="C89" s="5">
        <v>30888</v>
      </c>
      <c r="D89" s="9">
        <v>30816</v>
      </c>
      <c r="E89" s="6">
        <v>-72</v>
      </c>
      <c r="F89" s="17">
        <f>+E89/C89</f>
        <v>-2.331002331002331E-3</v>
      </c>
      <c r="G89" s="8">
        <v>72</v>
      </c>
      <c r="H89" s="5">
        <v>310</v>
      </c>
      <c r="I89" s="6">
        <v>560</v>
      </c>
      <c r="J89" s="9">
        <v>-250</v>
      </c>
      <c r="K89" s="5">
        <v>3</v>
      </c>
      <c r="L89" s="6">
        <v>174</v>
      </c>
      <c r="M89" s="9">
        <v>177</v>
      </c>
      <c r="X89" s="3">
        <v>64</v>
      </c>
      <c r="Y89" s="10">
        <v>0.30665440049999998</v>
      </c>
      <c r="Z89" s="4">
        <v>67</v>
      </c>
    </row>
    <row r="90" spans="1:26" x14ac:dyDescent="0.3">
      <c r="A90" s="1">
        <v>171</v>
      </c>
      <c r="B90" s="1" t="s">
        <v>156</v>
      </c>
      <c r="C90" s="5">
        <v>8413</v>
      </c>
      <c r="D90" s="9">
        <v>8475</v>
      </c>
      <c r="E90" s="6">
        <v>62</v>
      </c>
      <c r="F90" s="17">
        <f>+E90/C90</f>
        <v>7.3695471294425293E-3</v>
      </c>
      <c r="G90" s="8">
        <v>12</v>
      </c>
      <c r="H90" s="5">
        <v>78</v>
      </c>
      <c r="I90" s="6">
        <v>92</v>
      </c>
      <c r="J90" s="9">
        <v>-14</v>
      </c>
      <c r="K90" s="5">
        <v>2</v>
      </c>
      <c r="L90" s="6">
        <v>75</v>
      </c>
      <c r="M90" s="9">
        <v>77</v>
      </c>
      <c r="X90" s="3"/>
      <c r="Y90" s="10"/>
      <c r="Z90" s="4"/>
    </row>
    <row r="91" spans="1:26" x14ac:dyDescent="0.3">
      <c r="A91" s="1">
        <v>173</v>
      </c>
      <c r="B91" s="1" t="s">
        <v>157</v>
      </c>
      <c r="C91" s="5">
        <v>63966</v>
      </c>
      <c r="D91" s="9">
        <v>64514</v>
      </c>
      <c r="E91" s="6">
        <v>548</v>
      </c>
      <c r="F91" s="17">
        <f>+E91/C91</f>
        <v>8.567051245974424E-3</v>
      </c>
      <c r="G91" s="8">
        <v>9</v>
      </c>
      <c r="H91" s="5">
        <v>588</v>
      </c>
      <c r="I91" s="6">
        <v>765</v>
      </c>
      <c r="J91" s="9">
        <v>-177</v>
      </c>
      <c r="K91" s="5">
        <v>9</v>
      </c>
      <c r="L91" s="6">
        <v>717</v>
      </c>
      <c r="M91" s="9">
        <v>726</v>
      </c>
      <c r="X91" s="3">
        <v>68</v>
      </c>
      <c r="Y91" s="10">
        <v>-0.35801658800000002</v>
      </c>
      <c r="Z91" s="4">
        <v>69</v>
      </c>
    </row>
    <row r="92" spans="1:26" x14ac:dyDescent="0.3">
      <c r="A92" s="1">
        <v>175</v>
      </c>
      <c r="B92" s="1" t="s">
        <v>158</v>
      </c>
      <c r="C92" s="5">
        <v>28220</v>
      </c>
      <c r="D92" s="9">
        <v>28102</v>
      </c>
      <c r="E92" s="6">
        <v>-118</v>
      </c>
      <c r="F92" s="17">
        <f>+E92/C92</f>
        <v>-4.1814316087880939E-3</v>
      </c>
      <c r="G92" s="8">
        <v>81</v>
      </c>
      <c r="H92" s="5">
        <v>320</v>
      </c>
      <c r="I92" s="6">
        <v>367</v>
      </c>
      <c r="J92" s="9">
        <v>-47</v>
      </c>
      <c r="K92" s="5">
        <v>2</v>
      </c>
      <c r="L92" s="6">
        <v>-76</v>
      </c>
      <c r="M92" s="9">
        <v>-74</v>
      </c>
      <c r="X92" s="3">
        <v>70</v>
      </c>
      <c r="Y92" s="10">
        <v>-1.3718765310000001</v>
      </c>
      <c r="Z92" s="4">
        <v>72</v>
      </c>
    </row>
    <row r="93" spans="1:26" x14ac:dyDescent="0.3">
      <c r="A93" s="1">
        <v>177</v>
      </c>
      <c r="B93" s="1" t="s">
        <v>159</v>
      </c>
      <c r="C93" s="5">
        <v>66455</v>
      </c>
      <c r="D93" s="9">
        <v>66456</v>
      </c>
      <c r="E93" s="6">
        <v>1</v>
      </c>
      <c r="F93" s="17">
        <f>+E93/C93</f>
        <v>1.5047776690993906E-5</v>
      </c>
      <c r="G93" s="8">
        <v>58</v>
      </c>
      <c r="H93" s="5">
        <v>762</v>
      </c>
      <c r="I93" s="6">
        <v>997</v>
      </c>
      <c r="J93" s="9">
        <v>-235</v>
      </c>
      <c r="K93" s="5">
        <v>36</v>
      </c>
      <c r="L93" s="6">
        <v>192</v>
      </c>
      <c r="M93" s="9">
        <v>228</v>
      </c>
      <c r="X93" s="3">
        <v>74</v>
      </c>
      <c r="Y93" s="10">
        <v>-2.5433810559999999</v>
      </c>
      <c r="Z93" s="4">
        <v>76</v>
      </c>
    </row>
    <row r="94" spans="1:26" x14ac:dyDescent="0.3">
      <c r="A94" s="1">
        <v>179</v>
      </c>
      <c r="B94" s="1" t="s">
        <v>160</v>
      </c>
      <c r="C94" s="5">
        <v>28179</v>
      </c>
      <c r="D94" s="9">
        <v>28197</v>
      </c>
      <c r="E94" s="6">
        <v>18</v>
      </c>
      <c r="F94" s="17">
        <f>+E94/C94</f>
        <v>6.3877355477483233E-4</v>
      </c>
      <c r="G94" s="8">
        <v>48</v>
      </c>
      <c r="H94" s="5">
        <v>316</v>
      </c>
      <c r="I94" s="6">
        <v>331</v>
      </c>
      <c r="J94" s="9">
        <v>-15</v>
      </c>
      <c r="K94" s="5">
        <v>2</v>
      </c>
      <c r="L94" s="6">
        <v>27</v>
      </c>
      <c r="M94" s="9">
        <v>29</v>
      </c>
      <c r="X94" s="3">
        <v>86</v>
      </c>
      <c r="Y94" s="10">
        <v>-5.2344910520000001</v>
      </c>
      <c r="Z94" s="4">
        <v>87</v>
      </c>
    </row>
    <row r="95" spans="1:26" x14ac:dyDescent="0.3">
      <c r="A95" s="1">
        <v>181</v>
      </c>
      <c r="B95" s="1" t="s">
        <v>161</v>
      </c>
      <c r="C95" s="5">
        <v>24636</v>
      </c>
      <c r="D95" s="9">
        <v>24651</v>
      </c>
      <c r="E95" s="6">
        <v>15</v>
      </c>
      <c r="F95" s="17">
        <f>+E95/C95</f>
        <v>6.0886507549926937E-4</v>
      </c>
      <c r="G95" s="8">
        <v>49</v>
      </c>
      <c r="H95" s="5">
        <v>294</v>
      </c>
      <c r="I95" s="6">
        <v>319</v>
      </c>
      <c r="J95" s="9">
        <v>-25</v>
      </c>
      <c r="K95" s="5">
        <v>18</v>
      </c>
      <c r="L95" s="6">
        <v>19</v>
      </c>
      <c r="M95" s="9">
        <v>37</v>
      </c>
      <c r="X95" s="3">
        <v>72</v>
      </c>
      <c r="Y95" s="10">
        <v>-1.2131321559999999</v>
      </c>
      <c r="Z95" s="4">
        <v>71</v>
      </c>
    </row>
    <row r="96" spans="1:26" x14ac:dyDescent="0.3">
      <c r="A96" s="1">
        <v>183</v>
      </c>
      <c r="B96" s="1" t="s">
        <v>162</v>
      </c>
      <c r="C96" s="5">
        <v>34316</v>
      </c>
      <c r="D96" s="9">
        <v>34430</v>
      </c>
      <c r="E96" s="6">
        <v>114</v>
      </c>
      <c r="F96" s="17">
        <f>+E96/C96</f>
        <v>3.3220655088005593E-3</v>
      </c>
      <c r="G96" s="8">
        <v>29</v>
      </c>
      <c r="H96" s="5">
        <v>379</v>
      </c>
      <c r="I96" s="6">
        <v>398</v>
      </c>
      <c r="J96" s="9">
        <v>-19</v>
      </c>
      <c r="K96" s="5">
        <v>3</v>
      </c>
      <c r="L96" s="6">
        <v>128</v>
      </c>
      <c r="M96" s="9">
        <v>131</v>
      </c>
      <c r="X96" s="3">
        <v>75</v>
      </c>
      <c r="Y96" s="10">
        <v>-2.453914293</v>
      </c>
      <c r="Z96" s="4">
        <v>75</v>
      </c>
    </row>
    <row r="97" spans="3:26" ht="16.2" thickBot="1" x14ac:dyDescent="0.35">
      <c r="C97" s="11"/>
      <c r="D97" s="13"/>
      <c r="E97" s="12"/>
      <c r="F97" s="19"/>
      <c r="G97" s="20"/>
      <c r="H97" s="11"/>
      <c r="I97" s="12"/>
      <c r="J97" s="13"/>
      <c r="K97" s="11"/>
      <c r="L97" s="12"/>
      <c r="M97" s="13"/>
      <c r="X97" s="14">
        <v>87</v>
      </c>
      <c r="Y97" s="15">
        <v>-4.5663312710000001</v>
      </c>
      <c r="Z97" s="16">
        <v>83</v>
      </c>
    </row>
    <row r="99" spans="3:26" x14ac:dyDescent="0.3">
      <c r="C99" s="1" t="s">
        <v>66</v>
      </c>
      <c r="H99"/>
      <c r="I99"/>
      <c r="J99"/>
      <c r="K99"/>
    </row>
    <row r="100" spans="3:26" customFormat="1" x14ac:dyDescent="0.3">
      <c r="C100" s="1" t="s">
        <v>67</v>
      </c>
    </row>
    <row r="101" spans="3:26" customFormat="1" ht="14.4" x14ac:dyDescent="0.3"/>
    <row r="102" spans="3:26" customFormat="1" ht="14.4" x14ac:dyDescent="0.3"/>
    <row r="103" spans="3:26" customFormat="1" ht="14.4" x14ac:dyDescent="0.3"/>
    <row r="104" spans="3:26" customFormat="1" ht="14.4" x14ac:dyDescent="0.3"/>
    <row r="105" spans="3:26" customFormat="1" ht="14.4" x14ac:dyDescent="0.3"/>
    <row r="106" spans="3:26" customFormat="1" ht="14.4" x14ac:dyDescent="0.3"/>
    <row r="107" spans="3:26" customFormat="1" ht="14.4" x14ac:dyDescent="0.3"/>
    <row r="108" spans="3:26" customFormat="1" ht="14.4" x14ac:dyDescent="0.3"/>
    <row r="109" spans="3:26" customFormat="1" ht="14.4" x14ac:dyDescent="0.3"/>
    <row r="110" spans="3:26" customFormat="1" ht="14.4" x14ac:dyDescent="0.3"/>
    <row r="111" spans="3:26" customFormat="1" ht="14.4" x14ac:dyDescent="0.3"/>
    <row r="112" spans="3:26" customFormat="1" ht="14.4" x14ac:dyDescent="0.3"/>
  </sheetData>
  <sortState xmlns:xlrd2="http://schemas.microsoft.com/office/spreadsheetml/2017/richdata2" ref="A5:M97">
    <sortCondition ref="A5:A97"/>
  </sortState>
  <mergeCells count="3">
    <mergeCell ref="C1:D1"/>
    <mergeCell ref="E1:G1"/>
    <mergeCell ref="K1:M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States</vt:lpstr>
      <vt:lpstr>IN Counties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morto</dc:creator>
  <cp:lastModifiedBy>morton</cp:lastModifiedBy>
  <dcterms:created xsi:type="dcterms:W3CDTF">2022-03-25T02:30:55Z</dcterms:created>
  <dcterms:modified xsi:type="dcterms:W3CDTF">2022-03-27T23:14:37Z</dcterms:modified>
</cp:coreProperties>
</file>